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Z:\OBRAS\SAG-COMRURAL-II-SDO-13-2025 Remodelacion y acondicionamiento DICTA\Enmiendas al docto SDO\Enmienda No. 4\"/>
    </mc:Choice>
  </mc:AlternateContent>
  <xr:revisionPtr revIDLastSave="0" documentId="8_{FD95DEDC-39BC-4AD6-A1E2-939C9D4380BD}" xr6:coauthVersionLast="47" xr6:coauthVersionMax="47" xr10:uidLastSave="{00000000-0000-0000-0000-000000000000}"/>
  <bookViews>
    <workbookView xWindow="-108" yWindow="-108" windowWidth="23256" windowHeight="12456" activeTab="4" xr2:uid="{00000000-000D-0000-FFFF-FFFF00000000}"/>
  </bookViews>
  <sheets>
    <sheet name="PRESUPUESTO CAMARAS" sheetId="2" r:id="rId1"/>
    <sheet name="PRESUPUESTO PLANTA" sheetId="3" r:id="rId2"/>
    <sheet name="PRESUPUESTO LABORATORIO" sheetId="4" r:id="rId3"/>
    <sheet name="PRESUPUESTO OFICINAS" sheetId="5" r:id="rId4"/>
    <sheet name="PRESUPUESTO GALERAS DE BODEGA" sheetId="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3" l="1"/>
  <c r="F8" i="4" l="1"/>
  <c r="F51" i="4" s="1"/>
  <c r="F61" i="5"/>
  <c r="F41" i="3"/>
  <c r="F41" i="2" l="1"/>
  <c r="F39"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tc={CB45DE22-5589-4ECF-9CA8-88F95600FBB9}</author>
    <author>tc={9E0840D3-A8A3-4668-85FD-9A0045B1B19C}</author>
    <author>tc={B869A3DD-3A1E-4A8F-886A-B2DB81398B27}</author>
    <author>tc={5F34FB0F-57F3-4767-9892-D9DEAFBF7DCD}</author>
    <author>tc={6A9E8FE6-D36D-45CA-958D-A0EF9BACF9BD}</author>
    <author>tc={CA299A0E-EFE3-4A12-A6ED-20F43E845468}</author>
    <author>tc={6BE9F46F-6D40-4174-946F-9B5DCF7DE1CD}</author>
    <author>tc={F66D7045-98B8-49C3-8972-ADFDFF5F7753}</author>
    <author>tc={6A4BF08B-DF9F-46A6-8995-25EEFB0B7AE5}</author>
    <author>tc={EA64AD5C-B13C-4F3E-99C8-9AE0DE4ACFAB}</author>
  </authors>
  <commentList>
    <comment ref="B8" authorId="0" shapeId="0" xr:uid="{CB45DE22-5589-4ECF-9CA8-88F95600FBB9}">
      <text>
        <t>[Comentario encadenado]
Tu versión de Excel te permite leer este comentario encadenado; sin embargo, las ediciones que se apliquen se quitarán si el archivo se abre en una versión más reciente de Excel. Más información: https://go.microsoft.com/fwlink/?linkid=870924
Comentario:
    DICTA realiza cambio en la actividad, esta es una enmienda en la lista de actividades. Solamente cambia la cantidad de metros</t>
      </text>
    </comment>
    <comment ref="B12" authorId="1" shapeId="0" xr:uid="{9E0840D3-A8A3-4668-85FD-9A0045B1B19C}">
      <text>
        <t>[Comentario encadenado]
Tu versión de Excel te permite leer este comentario encadenado; sin embargo, las ediciones que se apliquen se quitarán si el archivo se abre en una versión más reciente de Excel. Más información: https://go.microsoft.com/fwlink/?linkid=870924
Comentario:
    DICTA realiza cambio en la actividad, esta es una enmienda en la lista de actividades. Cambia la unidad y la cantidad, pero el presupuesto es el mismo.</t>
      </text>
    </comment>
    <comment ref="B13" authorId="2" shapeId="0" xr:uid="{B869A3DD-3A1E-4A8F-886A-B2DB81398B27}">
      <text>
        <t>[Comentario encadenado]
Tu versión de Excel te permite leer este comentario encadenado; sin embargo, las ediciones que se apliquen se quitarán si el archivo se abre en una versión más reciente de Excel. Más información: https://go.microsoft.com/fwlink/?linkid=870924
Comentario:
    DICTA realiza cambio en la actividad, esta es una enmienda en la lista de actividades.</t>
      </text>
    </comment>
    <comment ref="B14" authorId="3" shapeId="0" xr:uid="{5F34FB0F-57F3-4767-9892-D9DEAFBF7DCD}">
      <text>
        <t>[Comentario encadenado]
Tu versión de Excel te permite leer este comentario encadenado; sin embargo, las ediciones que se apliquen se quitarán si el archivo se abre en una versión más reciente de Excel. Más información: https://go.microsoft.com/fwlink/?linkid=870924
Comentario:
    DICTA realiza cambio en la actividad, esta es una enmienda en la lista de actividades.</t>
      </text>
    </comment>
    <comment ref="B17" authorId="4" shapeId="0" xr:uid="{6A9E8FE6-D36D-45CA-958D-A0EF9BACF9BD}">
      <text>
        <t>[Comentario encadenado]
Tu versión de Excel te permite leer este comentario encadenado; sin embargo, las ediciones que se apliquen se quitarán si el archivo se abre en una versión más reciente de Excel. Más información: https://go.microsoft.com/fwlink/?linkid=870924
Comentario:
    DICTA realiza cambio en la actividad, esta es una enmienda en la lista de actividades.</t>
      </text>
    </comment>
    <comment ref="B22" authorId="5" shapeId="0" xr:uid="{CA299A0E-EFE3-4A12-A6ED-20F43E845468}">
      <text>
        <t>[Comentario encadenado]
Tu versión de Excel te permite leer este comentario encadenado; sin embargo, las ediciones que se apliquen se quitarán si el archivo se abre en una versión más reciente de Excel. Más información: https://go.microsoft.com/fwlink/?linkid=870924
Comentario:
    DICTA realiza cambio en la actividad, esta es una enmienda en la lista de actividades.</t>
      </text>
    </comment>
    <comment ref="B23" authorId="6" shapeId="0" xr:uid="{6BE9F46F-6D40-4174-946F-9B5DCF7DE1CD}">
      <text>
        <t>[Comentario encadenado]
Tu versión de Excel te permite leer este comentario encadenado; sin embargo, las ediciones que se apliquen se quitarán si el archivo se abre en una versión más reciente de Excel. Más información: https://go.microsoft.com/fwlink/?linkid=870924
Comentario:
    DICTA realiza cambio en la actividad, esta es una enmienda en la lista de actividades.</t>
      </text>
    </comment>
    <comment ref="B25" authorId="7" shapeId="0" xr:uid="{F66D7045-98B8-49C3-8972-ADFDFF5F7753}">
      <text>
        <t>[Comentario encadenado]
Tu versión de Excel te permite leer este comentario encadenado; sin embargo, las ediciones que se apliquen se quitarán si el archivo se abre en una versión más reciente de Excel. Más información: https://go.microsoft.com/fwlink/?linkid=870924
Comentario:
    DICTA realiza cambio en la actividad, esta es una enmienda en la lista de actividades.</t>
      </text>
    </comment>
    <comment ref="B26" authorId="8" shapeId="0" xr:uid="{6A4BF08B-DF9F-46A6-8995-25EEFB0B7AE5}">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DICTA realiza cambio en la actividad, esta es una enmienda en la lista de actividades.
</t>
      </text>
    </comment>
    <comment ref="B27" authorId="9" shapeId="0" xr:uid="{EA64AD5C-B13C-4F3E-99C8-9AE0DE4ACFAB}">
      <text>
        <t>[Comentario encadenado]
Tu versión de Excel te permite leer este comentario encadenado; sin embargo, las ediciones que se apliquen se quitarán si el archivo se abre en una versión más reciente de Excel. Más información: https://go.microsoft.com/fwlink/?linkid=870924
Comentario:
    DICTA realiza cambio en la actividad, esta es una enmienda en la lista de actividades.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tc={B4CF62A9-2F93-4B97-85F9-44905D4E060C}</author>
    <author>tc={4BAC8607-83FD-4889-B27E-B043ECF6151E}</author>
    <author>tc={BA75A19C-5F58-457C-AF3A-1E3B1650C572}</author>
    <author>tc={CE4BDC60-0C3A-4BE8-8DD1-8EF45F4E23E2}</author>
    <author>tc={4910A3BA-260C-4C74-8A95-D31C51CE7AC3}</author>
    <author>tc={C13A2570-8764-4B5D-BAE9-D024581654C0}</author>
    <author>tc={A786F4F0-9C42-4E80-BF95-4B97477A5F90}</author>
  </authors>
  <commentList>
    <comment ref="B11" authorId="0" shapeId="0" xr:uid="{B4CF62A9-2F93-4B97-85F9-44905D4E060C}">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DICTA realiza cambio en la actividad, esta es una enmienda en la lista de actividades. Cambia la unidad y la cantidad, pero el presupuesto es el mismo.
</t>
      </text>
    </comment>
    <comment ref="B12" authorId="1" shapeId="0" xr:uid="{4BAC8607-83FD-4889-B27E-B043ECF6151E}">
      <text>
        <t>[Comentario encadenado]
Tu versión de Excel te permite leer este comentario encadenado; sin embargo, las ediciones que se apliquen se quitarán si el archivo se abre en una versión más reciente de Excel. Más información: https://go.microsoft.com/fwlink/?linkid=870924
Comentario:
    DICTA realiza cambio en la actividad, esta es una enmienda en la lista de actividades.</t>
      </text>
    </comment>
    <comment ref="B27" authorId="2" shapeId="0" xr:uid="{BA75A19C-5F58-457C-AF3A-1E3B1650C572}">
      <text>
        <t>[Comentario encadenado]
Tu versión de Excel te permite leer este comentario encadenado; sin embargo, las ediciones que se apliquen se quitarán si el archivo se abre en una versión más reciente de Excel. Más información: https://go.microsoft.com/fwlink/?linkid=870924
Comentario:
    DICTA realiza cambio en la actividad, esta es una enmienda en la lista de actividades.</t>
      </text>
    </comment>
    <comment ref="B28" authorId="3" shapeId="0" xr:uid="{CE4BDC60-0C3A-4BE8-8DD1-8EF45F4E23E2}">
      <text>
        <t>[Comentario encadenado]
Tu versión de Excel te permite leer este comentario encadenado; sin embargo, las ediciones que se apliquen se quitarán si el archivo se abre en una versión más reciente de Excel. Más información: https://go.microsoft.com/fwlink/?linkid=870924
Comentario:
    DICTA realiza cambio en la actividad, esta es una enmienda en la lista de actividades.</t>
      </text>
    </comment>
    <comment ref="B29" authorId="4" shapeId="0" xr:uid="{4910A3BA-260C-4C74-8A95-D31C51CE7AC3}">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DICTA realiza cambio en la actividad, esta es una enmienda en la lista de actividades.
</t>
      </text>
    </comment>
    <comment ref="B30" authorId="5" shapeId="0" xr:uid="{C13A2570-8764-4B5D-BAE9-D024581654C0}">
      <text>
        <t>[Comentario encadenado]
Tu versión de Excel te permite leer este comentario encadenado; sin embargo, las ediciones que se apliquen se quitarán si el archivo se abre en una versión más reciente de Excel. Más información: https://go.microsoft.com/fwlink/?linkid=870924
Comentario:
    DICTA realiza cambio en la actividad, esta es una enmienda en la lista de actividades.</t>
      </text>
    </comment>
    <comment ref="B31" authorId="6" shapeId="0" xr:uid="{A786F4F0-9C42-4E80-BF95-4B97477A5F90}">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DICTA realiza cambio en la actividad, esta es una enmienda en la lista de actividades.
</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tc={16889007-10A9-489B-A583-8E68078AB0CA}</author>
    <author>tc={8CED1095-3B3A-4F6E-84FE-0F194B52DFC8}</author>
    <author>tc={D1462174-8EDB-4E4D-BEFE-24740926989F}</author>
    <author>tc={52BE9A72-5F5A-47B1-AAEE-D38D081C79EB}</author>
    <author>tc={8D7A42CB-8358-4096-A08D-9BC55F49B991}</author>
    <author>tc={A8FAC1B3-BE89-4806-A832-ABEEF94E7E50}</author>
    <author>tc={F2D06D9D-CB75-4512-8543-041D5ED39D7C}</author>
    <author>tc={09C88149-3AF3-4541-A609-4AE6B820B6DD}</author>
  </authors>
  <commentList>
    <comment ref="B26" authorId="0" shapeId="0" xr:uid="{16889007-10A9-489B-A583-8E68078AB0CA}">
      <text>
        <t>[Comentario encadenado]
Tu versión de Excel te permite leer este comentario encadenado; sin embargo, las ediciones que se apliquen se quitarán si el archivo se abre en una versión más reciente de Excel. Más información: https://go.microsoft.com/fwlink/?linkid=870924
Comentario:
    DICTA realiza cambio en la actividad, esta es una enmienda en la lista de actividades.</t>
      </text>
    </comment>
    <comment ref="B27" authorId="1" shapeId="0" xr:uid="{8CED1095-3B3A-4F6E-84FE-0F194B52DFC8}">
      <text>
        <t>[Comentario encadenado]
Tu versión de Excel te permite leer este comentario encadenado; sin embargo, las ediciones que se apliquen se quitarán si el archivo se abre en una versión más reciente de Excel. Más información: https://go.microsoft.com/fwlink/?linkid=870924
Comentario:
    DICTA realiza cambio en la actividad, esta es una enmienda en la lista de actividades.</t>
      </text>
    </comment>
    <comment ref="B28" authorId="2" shapeId="0" xr:uid="{D1462174-8EDB-4E4D-BEFE-24740926989F}">
      <text>
        <t>[Comentario encadenado]
Tu versión de Excel te permite leer este comentario encadenado; sin embargo, las ediciones que se apliquen se quitarán si el archivo se abre en una versión más reciente de Excel. Más información: https://go.microsoft.com/fwlink/?linkid=870924
Comentario:
    DICTA realiza cambio en la actividad, esta es una enmienda en la lista de actividades.</t>
      </text>
    </comment>
    <comment ref="B29" authorId="3" shapeId="0" xr:uid="{52BE9A72-5F5A-47B1-AAEE-D38D081C79EB}">
      <text>
        <t>[Comentario encadenado]
Tu versión de Excel te permite leer este comentario encadenado; sin embargo, las ediciones que se apliquen se quitarán si el archivo se abre en una versión más reciente de Excel. Más información: https://go.microsoft.com/fwlink/?linkid=870924
Comentario:
    DICTA realiza cambio en la actividad, esta es una enmienda en la lista de actividades.</t>
      </text>
    </comment>
    <comment ref="B30" authorId="4" shapeId="0" xr:uid="{8D7A42CB-8358-4096-A08D-9BC55F49B991}">
      <text>
        <t>[Comentario encadenado]
Tu versión de Excel te permite leer este comentario encadenado; sin embargo, las ediciones que se apliquen se quitarán si el archivo se abre en una versión más reciente de Excel. Más información: https://go.microsoft.com/fwlink/?linkid=870924
Comentario:
    DICTA realiza cambio en la actividad, esta es una enmienda en la lista de actividades.</t>
      </text>
    </comment>
    <comment ref="B31" authorId="5" shapeId="0" xr:uid="{A8FAC1B3-BE89-4806-A832-ABEEF94E7E50}">
      <text>
        <t>[Comentario encadenado]
Tu versión de Excel te permite leer este comentario encadenado; sin embargo, las ediciones que se apliquen se quitarán si el archivo se abre en una versión más reciente de Excel. Más información: https://go.microsoft.com/fwlink/?linkid=870924
Comentario:
    DICTA realiza cambio en la actividad, esta es una enmienda en la lista de actividades.</t>
      </text>
    </comment>
    <comment ref="B32" authorId="6" shapeId="0" xr:uid="{F2D06D9D-CB75-4512-8543-041D5ED39D7C}">
      <text>
        <t>[Comentario encadenado]
Tu versión de Excel te permite leer este comentario encadenado; sin embargo, las ediciones que se apliquen se quitarán si el archivo se abre en una versión más reciente de Excel. Más información: https://go.microsoft.com/fwlink/?linkid=870924
Comentario:
    DICTA realiza cambio en la actividad, esta es una enmienda en la lista de actividades.</t>
      </text>
    </comment>
    <comment ref="B40" authorId="7" shapeId="0" xr:uid="{09C88149-3AF3-4541-A609-4AE6B820B6DD}">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DICTA realiza cambio en la actividad
</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tc={36735FF6-39A3-493D-8851-CA6003CA2D8F}</author>
    <author>tc={B678C120-6FDF-4589-933B-BE5335569E54}</author>
    <author>tc={5A7A56F2-2633-49B9-9886-F1E1C7DE6069}</author>
    <author>tc={75CD64ED-4830-4D99-9E39-6D8D790F1F62}</author>
    <author>tc={2157249E-688D-4312-B6CA-C30071A7D432}</author>
    <author>tc={0FB31362-28B9-4467-877B-DCD68DAE7273}</author>
  </authors>
  <commentList>
    <comment ref="B13" authorId="0" shapeId="0" xr:uid="{36735FF6-39A3-493D-8851-CA6003CA2D8F}">
      <text>
        <t>[Comentario encadenado]
Tu versión de Excel te permite leer este comentario encadenado; sin embargo, las ediciones que se apliquen se quitarán si el archivo se abre en una versión más reciente de Excel. Más información: https://go.microsoft.com/fwlink/?linkid=870924
Comentario:
    DICTA realiza cambio en la actividad, esta es una enmienda en la lista de actividades. Cambia la unidad y la cantidad, pero el presupuesto es el mismo.</t>
      </text>
    </comment>
    <comment ref="B32" authorId="1" shapeId="0" xr:uid="{B678C120-6FDF-4589-933B-BE5335569E54}">
      <text>
        <t>[Comentario encadenado]
Tu versión de Excel te permite leer este comentario encadenado; sin embargo, las ediciones que se apliquen se quitarán si el archivo se abre en una versión más reciente de Excel. Más información: https://go.microsoft.com/fwlink/?linkid=870924
Comentario:
    DICTA realiza cambio en la actividad, esta es una enmienda en la lista de actividades.</t>
      </text>
    </comment>
    <comment ref="B33" authorId="2" shapeId="0" xr:uid="{5A7A56F2-2633-49B9-9886-F1E1C7DE6069}">
      <text>
        <t>[Comentario encadenado]
Tu versión de Excel te permite leer este comentario encadenado; sin embargo, las ediciones que se apliquen se quitarán si el archivo se abre en una versión más reciente de Excel. Más información: https://go.microsoft.com/fwlink/?linkid=870924
Comentario:
    DICTA realiza cambio en la actividad, esta es una enmienda en la lista de actividades.</t>
      </text>
    </comment>
    <comment ref="B36" authorId="3" shapeId="0" xr:uid="{75CD64ED-4830-4D99-9E39-6D8D790F1F62}">
      <text>
        <t>[Comentario encadenado]
Tu versión de Excel te permite leer este comentario encadenado; sin embargo, las ediciones que se apliquen se quitarán si el archivo se abre en una versión más reciente de Excel. Más información: https://go.microsoft.com/fwlink/?linkid=870924
Comentario:
    DICTA realiza cambio en la actividad, esta es una enmienda en la lista de actividades.</t>
      </text>
    </comment>
    <comment ref="B41" authorId="4" shapeId="0" xr:uid="{2157249E-688D-4312-B6CA-C30071A7D432}">
      <text>
        <t>[Comentario encadenado]
Tu versión de Excel te permite leer este comentario encadenado; sin embargo, las ediciones que se apliquen se quitarán si el archivo se abre en una versión más reciente de Excel. Más información: https://go.microsoft.com/fwlink/?linkid=870924
Comentario:
    DICTA realiza cambio en la actividad, esta es una enmienda en la lista de actividades.</t>
      </text>
    </comment>
    <comment ref="B54" authorId="5" shapeId="0" xr:uid="{0FB31362-28B9-4467-877B-DCD68DAE7273}">
      <text>
        <t>[Comentario encadenado]
Tu versión de Excel te permite leer este comentario encadenado; sin embargo, las ediciones que se apliquen se quitarán si el archivo se abre en una versión más reciente de Excel. Más información: https://go.microsoft.com/fwlink/?linkid=870924
Comentario:
    DICTA realiza cambio en la actividad, esta es una enmienda en la lista de actividades.</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tc={61FE8095-A5EA-4D1D-A0B4-BAB10C189AF3}</author>
    <author>tc={8609B459-34A7-4066-84D8-86E1601FEF3A}</author>
    <author>tc={B3CB530C-B83A-4F09-99AB-8072BAB0139C}</author>
  </authors>
  <commentList>
    <comment ref="B27" authorId="0" shapeId="0" xr:uid="{61FE8095-A5EA-4D1D-A0B4-BAB10C189AF3}">
      <text>
        <t>[Comentario encadenado]
Tu versión de Excel te permite leer este comentario encadenado; sin embargo, las ediciones que se apliquen se quitarán si el archivo se abre en una versión más reciente de Excel. Más información: https://go.microsoft.com/fwlink/?linkid=870924
Comentario:
    DICTA realiza cambio en la actividad, esta es una enmienda en la lista de actividades.</t>
      </text>
    </comment>
    <comment ref="B28" authorId="1" shapeId="0" xr:uid="{8609B459-34A7-4066-84D8-86E1601FEF3A}">
      <text>
        <t>[Comentario encadenado]
Tu versión de Excel te permite leer este comentario encadenado; sin embargo, las ediciones que se apliquen se quitarán si el archivo se abre en una versión más reciente de Excel. Más información: https://go.microsoft.com/fwlink/?linkid=870924
Comentario:
    DICTA realiza cambio en la actividad, esta es una enmienda en la lista de actividades.</t>
      </text>
    </comment>
    <comment ref="B29" authorId="2" shapeId="0" xr:uid="{B3CB530C-B83A-4F09-99AB-8072BAB0139C}">
      <text>
        <t>[Comentario encadenado]
Tu versión de Excel te permite leer este comentario encadenado; sin embargo, las ediciones que se apliquen se quitarán si el archivo se abre en una versión más reciente de Excel. Más información: https://go.microsoft.com/fwlink/?linkid=870924
Comentario:
    DICTA realiza cambio en la actividad, esta es una enmienda en la lista de actividades.</t>
      </text>
    </comment>
  </commentList>
</comments>
</file>

<file path=xl/sharedStrings.xml><?xml version="1.0" encoding="utf-8"?>
<sst xmlns="http://schemas.openxmlformats.org/spreadsheetml/2006/main" count="602" uniqueCount="196">
  <si>
    <r>
      <rPr>
        <b/>
        <u/>
        <sz val="20"/>
        <color theme="1"/>
        <rFont val="Calibri"/>
        <family val="2"/>
        <scheme val="minor"/>
      </rPr>
      <t>PROYECTO:</t>
    </r>
    <r>
      <rPr>
        <b/>
        <sz val="20"/>
        <color theme="1"/>
        <rFont val="Calibri"/>
        <family val="2"/>
        <scheme val="minor"/>
      </rPr>
      <t xml:space="preserve">  REPARACION DE ESTRUCTURA DE CAMARAS DE ALMACENAMIENTO EN LA PLANTA</t>
    </r>
  </si>
  <si>
    <r>
      <rPr>
        <b/>
        <u/>
        <sz val="20"/>
        <color theme="1"/>
        <rFont val="Calibri"/>
        <family val="2"/>
        <scheme val="minor"/>
      </rPr>
      <t>UBICACIÓN</t>
    </r>
    <r>
      <rPr>
        <b/>
        <sz val="20"/>
        <color theme="1"/>
        <rFont val="Calibri"/>
        <family val="2"/>
        <scheme val="minor"/>
      </rPr>
      <t>:  DICTA, TEGUCIGALPA</t>
    </r>
  </si>
  <si>
    <t>REPARACION DE ESTRUCTURA DE CAMARAS DE ALMACENAMIENTO EN LA PLANTA</t>
  </si>
  <si>
    <t>ITEM</t>
  </si>
  <si>
    <t>DESCRIPCION</t>
  </si>
  <si>
    <t>UNIDAD</t>
  </si>
  <si>
    <t>CANTIDAD</t>
  </si>
  <si>
    <t>TOTAL</t>
  </si>
  <si>
    <t>A</t>
  </si>
  <si>
    <t>PRELIMINARES</t>
  </si>
  <si>
    <t>A.1</t>
  </si>
  <si>
    <t>Desmontaje de Estructura de techo (Laminas, Canaletas y Tijeras Metalicas.</t>
  </si>
  <si>
    <t>M2</t>
  </si>
  <si>
    <t>A.2</t>
  </si>
  <si>
    <t>Desmontaje de puertas existentes de las Cámaras</t>
  </si>
  <si>
    <t>UNID</t>
  </si>
  <si>
    <t>A.3</t>
  </si>
  <si>
    <t>Desmontaje de sistema eléctrico existente</t>
  </si>
  <si>
    <t>GBL</t>
  </si>
  <si>
    <t>A.4</t>
  </si>
  <si>
    <t>Desmontaje de Cielo Falso Existente</t>
  </si>
  <si>
    <t>A.5</t>
  </si>
  <si>
    <t>A.6</t>
  </si>
  <si>
    <t>A.7</t>
  </si>
  <si>
    <t>B</t>
  </si>
  <si>
    <t>ESTRUCTURA DE TECHO</t>
  </si>
  <si>
    <t>B.1</t>
  </si>
  <si>
    <r>
      <t xml:space="preserve">Elaboración de tijeras metalicas </t>
    </r>
    <r>
      <rPr>
        <b/>
        <sz val="11"/>
        <color theme="1"/>
        <rFont val="Calibri"/>
        <family val="2"/>
        <scheme val="minor"/>
      </rPr>
      <t>"Tj-1"</t>
    </r>
  </si>
  <si>
    <t>B.2</t>
  </si>
  <si>
    <t>B.3</t>
  </si>
  <si>
    <t>B.4</t>
  </si>
  <si>
    <t>B.5</t>
  </si>
  <si>
    <t>C</t>
  </si>
  <si>
    <t>ACABADOS</t>
  </si>
  <si>
    <t>C.1</t>
  </si>
  <si>
    <t>Pintura Acrilica en Paredes (INCLUYE SUMINISTRO DE MATERIALES Y APLICACION)</t>
  </si>
  <si>
    <t>C.2</t>
  </si>
  <si>
    <t>C.3</t>
  </si>
  <si>
    <t>Marcado de señalización en Cámaras</t>
  </si>
  <si>
    <t>C.4</t>
  </si>
  <si>
    <t>ML</t>
  </si>
  <si>
    <t>C.5</t>
  </si>
  <si>
    <t>C.6</t>
  </si>
  <si>
    <t>C.7</t>
  </si>
  <si>
    <t>C.8</t>
  </si>
  <si>
    <t>D</t>
  </si>
  <si>
    <t xml:space="preserve">INSTALACIONES ELECTRICAS </t>
  </si>
  <si>
    <t>D.1</t>
  </si>
  <si>
    <t>SUMINISTRO, INSTALACION Y SALIDA ELECTRICA PARA LUMINARIA  DESDE  PA CON CABLE 2x12+1x14T EN TUBERIA EMT  DE 1/2"</t>
  </si>
  <si>
    <t>UND</t>
  </si>
  <si>
    <t>D.2</t>
  </si>
  <si>
    <t>SUMISTRO E INSTALACION DE LUMINARIA TIPO A PRUEBA DE VAPOR LED 120V 6500K 9W</t>
  </si>
  <si>
    <t>D.3</t>
  </si>
  <si>
    <t>SUMINISTRO, INSTALACION Y SALIDA ELECTRICA PARA INTERRUPTOR SENCILLO 15 A CON CABLE THHN 2X12 EN TUBERIA PVC SCH20 DE 1/2", INCLUYE DISPOSITIVO</t>
  </si>
  <si>
    <t>D.4</t>
  </si>
  <si>
    <t>SUMINISTRO, INSTALACION Y SALIDA ELECTRICA PARA INTERRUPTOR DOBLE 15 A CON CABLE THHN 3X12 EN TUBERIA PVC SCH20 DE 1/2", INCLUYE DISPOSITIVO</t>
  </si>
  <si>
    <t>D.5</t>
  </si>
  <si>
    <t>SUMINISTRO, INSTALACION Y SALIDA ELECTRICA PARA TOMACORRIENTE 120 V  DESDE PANEL PG,CON CABLE 2x12+1x14T EN  EMT DE 1/2".</t>
  </si>
  <si>
    <t>D.6</t>
  </si>
  <si>
    <t>SUMINISTRO, INSTALACION DE SALIDA ELECTRICA PARA UNIDAD DE AIRE ACONDICIONADO  DESDE PANEL PA  CON CABLE 2x10+1x12 EN EMT  DE 1/2".</t>
  </si>
  <si>
    <t>D.7</t>
  </si>
  <si>
    <t>SUMINISTRO, INSTALACION DE CENTRO DE CARGA DE 24 ESPACIOS, BARRAS DE 125AMP Y MAIN DE 100 AMP TRIFASICO 240 V CON BORNERA DE NEUTRO Y TIERRA INDEPENDIENTE</t>
  </si>
  <si>
    <t>D.8</t>
  </si>
  <si>
    <t>PICADO Y RESANADO PARA LA INSTALACION DE Tubería Y CENTRO DE CARGA</t>
  </si>
  <si>
    <t>E</t>
  </si>
  <si>
    <t>FINALES</t>
  </si>
  <si>
    <t>E.1</t>
  </si>
  <si>
    <t>LIMPIEZA FINAL</t>
  </si>
  <si>
    <r>
      <rPr>
        <b/>
        <u/>
        <sz val="20"/>
        <color theme="1"/>
        <rFont val="Calibri"/>
        <family val="2"/>
        <scheme val="minor"/>
      </rPr>
      <t>PROYECTO:</t>
    </r>
    <r>
      <rPr>
        <b/>
        <sz val="20"/>
        <color theme="1"/>
        <rFont val="Calibri"/>
        <family val="2"/>
        <scheme val="minor"/>
      </rPr>
      <t xml:space="preserve">  READECUACION DEL FLUJO Y UBICACIÓN DE EQUIPOS PARA EL PROCESAMIENTO DE SEMILLA</t>
    </r>
  </si>
  <si>
    <t>PRESUPUESTO DE OBRA</t>
  </si>
  <si>
    <t>Elaboración de tijeras metalicas "Tj-1" (Area de Planta)</t>
  </si>
  <si>
    <t>Elaboración de tijeras metalicas "Tj-2" (Area de Silos)</t>
  </si>
  <si>
    <t>Suministro e Intalación de Estructura de Techo en area interna de la Planta  (Incluye Canaletas, Lamina de Aluzinc y Capote de aluzinc)</t>
  </si>
  <si>
    <t>B.6</t>
  </si>
  <si>
    <t>Columnas Metalicas en perfiles tipo "H" 8x12x 18 libras</t>
  </si>
  <si>
    <t>B.7</t>
  </si>
  <si>
    <t>Vigas Metalicas en perfiles tipo "H" 6x6x 15 libras</t>
  </si>
  <si>
    <t>B.8</t>
  </si>
  <si>
    <t>Zapata Aislada de 0.80 x 0.80 x 0.25, #4@0.15 a.s. para columna Metalica</t>
  </si>
  <si>
    <t>B.9</t>
  </si>
  <si>
    <t>Pedestal de concreto de 0.20 x 0.20 mts con 4 varillas de 1/2 y #3 @20 para columna Metálica</t>
  </si>
  <si>
    <t>SUMISTRO E INSTALACION DE LEDVANCE Luminaria LED High Bay dimerizable, 200W, 28000Lms, 120-277V, housing negro</t>
  </si>
  <si>
    <t>Salida eléctrica, suministro e instalación de tomacorriente sencillo de 50A, /240V</t>
  </si>
  <si>
    <t>c/u</t>
  </si>
  <si>
    <t>SUMINISTRO, INSTALACION DE CENTRO DE CARGA DE 42 ESPACIOS, BARRAS DE 225AMP Y MAIN DE 200 AMP TRIFASICO 240 V CON BORNERA DE NEUTRO Y TIERRA INDEPENDIENTE</t>
  </si>
  <si>
    <r>
      <rPr>
        <b/>
        <u/>
        <sz val="20"/>
        <color theme="1"/>
        <rFont val="Calibri"/>
        <family val="2"/>
        <scheme val="minor"/>
      </rPr>
      <t>PROYECTO:</t>
    </r>
    <r>
      <rPr>
        <b/>
        <sz val="20"/>
        <color theme="1"/>
        <rFont val="Calibri"/>
        <family val="2"/>
        <scheme val="minor"/>
      </rPr>
      <t xml:space="preserve">  READECUACION DEL LABORATORIO PARA EL CONTROL INTERNO DE CALIDAD DE SEMILLAS</t>
    </r>
  </si>
  <si>
    <t>Desmontaje de Estructura existente</t>
  </si>
  <si>
    <t>Excavacion para cimiento</t>
  </si>
  <si>
    <t>M3</t>
  </si>
  <si>
    <t>Excavacion para Biodigestor</t>
  </si>
  <si>
    <t>ESTRUCTURA DE CONCRETO</t>
  </si>
  <si>
    <t>Zapata corrida Z-1</t>
  </si>
  <si>
    <t>Sobrecimiento de Bloques</t>
  </si>
  <si>
    <t>Solera S-1</t>
  </si>
  <si>
    <t>Castillo C-1</t>
  </si>
  <si>
    <t>Cargador C-2</t>
  </si>
  <si>
    <t>Firme de concreto</t>
  </si>
  <si>
    <t>Pared de Bloque de 6"con refuerzo horizontal #3 cada 3 Hiladas</t>
  </si>
  <si>
    <t>Repello y pulido de Paredes</t>
  </si>
  <si>
    <t>Tallado de Elementos de Concreto</t>
  </si>
  <si>
    <t xml:space="preserve">ESTRUCTURA DE TECHO </t>
  </si>
  <si>
    <t>Suministro e Intalación de Estructura de Techo (Incluye Canaletas, Aislante térmico, Lamina de Aluzinc y Capote de aluzinc)</t>
  </si>
  <si>
    <t>Piso de Ceramica</t>
  </si>
  <si>
    <t>Mueble con gaveteros y estantes interno fabricado de melamina y fibran resistente al agua (RH)</t>
  </si>
  <si>
    <t>D.9</t>
  </si>
  <si>
    <t>Mesa central de trabajo con laminado plastico</t>
  </si>
  <si>
    <t>D.10</t>
  </si>
  <si>
    <t>INSTALACIONES HIDRAULICAS</t>
  </si>
  <si>
    <t>Tuberia de 3/4" agua potable</t>
  </si>
  <si>
    <t>E.2</t>
  </si>
  <si>
    <t>Tubería de aguas negras 2"</t>
  </si>
  <si>
    <t>E.3</t>
  </si>
  <si>
    <t>Lavaplatos con sus accesorios con sus accesorios</t>
  </si>
  <si>
    <t>E.4</t>
  </si>
  <si>
    <t>E.5</t>
  </si>
  <si>
    <t>Caja de registo Aguas Negras</t>
  </si>
  <si>
    <t>F</t>
  </si>
  <si>
    <t>F.1</t>
  </si>
  <si>
    <t>F.2</t>
  </si>
  <si>
    <t xml:space="preserve">SUMISTRO E INSTALACION DE LUMINARIA TIPO SPOT LED 120V </t>
  </si>
  <si>
    <t>F.3</t>
  </si>
  <si>
    <t>F.4</t>
  </si>
  <si>
    <t>F.5</t>
  </si>
  <si>
    <t>F.6</t>
  </si>
  <si>
    <t>SUMINISTRO, INSTALACION DE CENTRO DE CARGA DE 12 ESPACIOS, BARRAS DE 125AMP Y MAIN DE 100 AMP TRIFASICO 240 V CON BORNERA DE NEUTRO Y TIERRA INDEPENDIENTE</t>
  </si>
  <si>
    <t>G</t>
  </si>
  <si>
    <t>G.1</t>
  </si>
  <si>
    <r>
      <rPr>
        <b/>
        <u/>
        <sz val="20"/>
        <color theme="1"/>
        <rFont val="Calibri"/>
        <family val="2"/>
        <scheme val="minor"/>
      </rPr>
      <t>PROYECTO:</t>
    </r>
    <r>
      <rPr>
        <b/>
        <sz val="20"/>
        <color theme="1"/>
        <rFont val="Calibri"/>
        <family val="2"/>
        <scheme val="minor"/>
      </rPr>
      <t xml:space="preserve">  ADECUACION DE OFICINAS</t>
    </r>
  </si>
  <si>
    <t xml:space="preserve">Desmontaje de puertas existentes </t>
  </si>
  <si>
    <t>Demolision de Piso existente en area de pila</t>
  </si>
  <si>
    <t>Excavacion estructural</t>
  </si>
  <si>
    <t>Pared de Bloque de 4"</t>
  </si>
  <si>
    <t>B.10</t>
  </si>
  <si>
    <t>B.11</t>
  </si>
  <si>
    <t>Acera de concreto simple de 8 cms por 1 metro de ancho</t>
  </si>
  <si>
    <t>Suministro e Instalacion de Puertas de tablero de madera de pino curado (Incluye Contarmarco, llavin y bisagras) P-1</t>
  </si>
  <si>
    <t>Suministro e Instalacion de Puertas metalicas de accesos a Vestidores y areas de baño P-2</t>
  </si>
  <si>
    <t>Suministro e Instalacion de Ventana de Celosias en marco de aluminio</t>
  </si>
  <si>
    <t xml:space="preserve">Cielo Falso de PVC en interior </t>
  </si>
  <si>
    <t>Piso de Ceramica de 45 x 45 cms</t>
  </si>
  <si>
    <t>Ceramica de Pared en Baños</t>
  </si>
  <si>
    <t>Ml</t>
  </si>
  <si>
    <t>D.11</t>
  </si>
  <si>
    <t>Pila de concreto</t>
  </si>
  <si>
    <t>E.6</t>
  </si>
  <si>
    <t>Tubería de aguas negras 3"</t>
  </si>
  <si>
    <t>Suministro e instalacion de Inodoros con sus accesorios</t>
  </si>
  <si>
    <t>F.7</t>
  </si>
  <si>
    <t>Suministro e instalacion de lavamanos con sus accesorios</t>
  </si>
  <si>
    <t>F.8</t>
  </si>
  <si>
    <t>Suministro e Instalacion de un tanque de Agua de 2,500 litros junto con sus accesorios y bomba (1 HP)</t>
  </si>
  <si>
    <r>
      <rPr>
        <b/>
        <u/>
        <sz val="20"/>
        <color theme="1"/>
        <rFont val="Calibri"/>
        <family val="2"/>
        <scheme val="minor"/>
      </rPr>
      <t>PROYECTO:</t>
    </r>
    <r>
      <rPr>
        <b/>
        <sz val="20"/>
        <color theme="1"/>
        <rFont val="Calibri"/>
        <family val="2"/>
        <scheme val="minor"/>
      </rPr>
      <t xml:space="preserve"> GALERAS DE RECEPCION Y ENTREGA DE SEMILLAS</t>
    </r>
  </si>
  <si>
    <t xml:space="preserve">Excavacion para cimiento </t>
  </si>
  <si>
    <t>Relleno y compactado con material selecto 0.25 mts.</t>
  </si>
  <si>
    <t>Solera Intermedia</t>
  </si>
  <si>
    <t>ESTRUCTURA DE TECHO y PARED METALICA</t>
  </si>
  <si>
    <t>Suministro e Intalación de Estructura de Techo  (Incluye Canaletas, Lamina de Aluzinc y Capote de aluzinc)</t>
  </si>
  <si>
    <t>SUMINISTRO, INSTALACION DE CENTRO DE CARGA DE 4 ESPACIOS, BARRAS DE 125AMP CON BORNERA DE NEUTRO Y TIERRA INDEPENDIENTE</t>
  </si>
  <si>
    <t>Suministro e Intalación de Estructura de Techo en area de Secadora (Incluye Canaletas, Lamina de Aluzinc y Capote de aluzinc)</t>
  </si>
  <si>
    <t>Suministro e Intalación de Estructura de Techo en area de los Silos (Incluye Canaletas, Lamina de Aluzinc y Capote de aluzinc)</t>
  </si>
  <si>
    <t>Pintura Acrilica en Paredes (INCLUYE SUMINISTRO DE MATERIALES, SELLADORES DE PAREDES  Y APLICACIÓN DE ESTOS)</t>
  </si>
  <si>
    <t>Fascia de alero Denglas o similar.</t>
  </si>
  <si>
    <t>Suministro e Instalación de Cortina Metálica en Acceso Principal con medidas de ancho de 2.95 metros x 3.00 metros de alto</t>
  </si>
  <si>
    <t xml:space="preserve">Mortero de reparacion para Piso </t>
  </si>
  <si>
    <t>Instalación de Ductos de lamina lisa de 12” de diámetro calibre 26 para sacar Polvo en la Planta</t>
  </si>
  <si>
    <t>Suministro e Instalación de Ventanas de aluminio color negro corredizas y vidrio ahumado</t>
  </si>
  <si>
    <t>Suministro e instalación de Puertas térmicas  para cuarto frío de 2.08x 1.20 metros con panel de poliuretano de 3” plg. Tipo abatible, con llavín push, puertas de salida con cortinas de vinil tipo hawaiana</t>
  </si>
  <si>
    <t>Estructura y sistemas de fijación de equipos en la planta con ángulo de 3” x ¼” y perno expansor</t>
  </si>
  <si>
    <t>Moldura de Pared minimo 10 centimetros</t>
  </si>
  <si>
    <t>Suministro e instalación de Biodigestor de 1,350 litros con pila de lodos.</t>
  </si>
  <si>
    <t xml:space="preserve">Suministro e instalación de puerta metálicas 2.08x 1.27  metros, troqueladas de lamina de 1/16 legitima con 2 manos de antocorrosivo, su contramarco y llaves </t>
  </si>
  <si>
    <t>portón Corredizo metálico de lámina de Aluzinc de 2.95 metros ancho x 2.50 metros alto, color verde Cal. 26 en marco de tubo de 2"x2" chapa 14</t>
  </si>
  <si>
    <t xml:space="preserve">Suministro e instalación de  puerta metálicas 2.08x 1.27  metros, troqueladas de lamina de 1/16 legitima con 2 manos de anticorrosivo, su contramarco y llaves </t>
  </si>
  <si>
    <t>Piso de Ceramica Tipo antiderrapante de alto trafico</t>
  </si>
  <si>
    <t>Desmontaje de Estructura de techo (Laminas Área aprox. 1120 metros cuadrados, Canaletas  de 2x4  y 36 Tijeras metálicas en ambas cámaras y 2 tijeras en área de maquinaria,  Peraltes de 2 a 2.5m.)</t>
  </si>
  <si>
    <t>Picado y resanado de paredes interiores en cámaras (franja de 20 cm y con malla, posterior  repellar y pulir)</t>
  </si>
  <si>
    <t>Demolición de entabicado de bloque</t>
  </si>
  <si>
    <t>Demolición de Piso en Cámara "A" Espesor de 4 a 6 Pulgadas</t>
  </si>
  <si>
    <r>
      <t xml:space="preserve">Elaboración de tijeras metálicas </t>
    </r>
    <r>
      <rPr>
        <b/>
        <sz val="11"/>
        <color theme="1"/>
        <rFont val="Calibri"/>
        <family val="2"/>
        <scheme val="minor"/>
      </rPr>
      <t>"Tj-1"</t>
    </r>
  </si>
  <si>
    <t>Suministro e Instalación de Estructura de Techo (Incluye Canaletas, Aislante térmico de 5mm al interior, Lamina de Aluzinc y Capote de Aluzinc)</t>
  </si>
  <si>
    <t>Suministro e Instalación de Estructura de Techo en área de bodega exterior (Incluye Canaletas, Lamina de Aluzinc)</t>
  </si>
  <si>
    <t>Techo de Aluzinc en zonas de acceso a cámaras por la parte exterior incluye estructura</t>
  </si>
  <si>
    <t>Techo de Aluzinc en la zona de acceso a cámaras por la planta incluye su estructura</t>
  </si>
  <si>
    <t>Pintura Acrílica en Paredes (INCLUYE SUMINISTRO DE MATERIALES, SELLADORES DE PAREDES  Y APLICACIÓN DE ESTOS)</t>
  </si>
  <si>
    <t>Mortero de reparación para Piso Tipo  Admix SR o similar</t>
  </si>
  <si>
    <t>Cielo Falso de PVC en interior de Cámaras</t>
  </si>
  <si>
    <t>Firme de Concreto en área Demolida de piso Dañado en Cámaras</t>
  </si>
  <si>
    <t xml:space="preserve">Demolición de entabicado de bloque </t>
  </si>
  <si>
    <t>Puerta de Tablero Termoformada Metalica Blanca</t>
  </si>
  <si>
    <t>Puerta de Tablero Termoformada para interior Blanca</t>
  </si>
  <si>
    <t xml:space="preserve">Estantes para area de Germinacion </t>
  </si>
  <si>
    <t>Picado y resanado de paredes interna (franja de 20 cm y con malla, posterior  repellar y pulir)</t>
  </si>
  <si>
    <t>Picado y resanado de paredes interiores (franja de 20 cm y con malla, posterior  repellar y pulir)</t>
  </si>
  <si>
    <t xml:space="preserve">Suministro de mueble de concreto para Lavaplatos de 1x 0.60 mtr con todos sus accesorios </t>
  </si>
  <si>
    <t>PRECIO UNITARIO EN LPS</t>
  </si>
  <si>
    <t>PRECIO TOTAL EN LPS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</si>
</sst>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quot;L&quot;#,##0.00"/>
    <numFmt numFmtId="166" formatCode="_-[$L-480A]* #,##0.00_-;\-[$L-480A]* #,##0.00_-;_-[$L-480A]* &quot;-&quot;??_-;_-@_-"/>
    <numFmt numFmtId="167" formatCode="_ &quot;L.&quot;\ * #,##0.00_ ;_ &quot;L.&quot;\ * \-#,##0.00_ ;_ &quot;L.&quot;\ * &quot;-&quot;??_ ;_ @_ "/>
  </numFmts>
  <fonts count="1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20"/>
      <color theme="1"/>
      <name val="Calibri"/>
      <family val="2"/>
      <scheme val="minor"/>
    </font>
    <font>
      <b/>
      <u/>
      <sz val="20"/>
      <color theme="1"/>
      <name val="Calibri"/>
      <family val="2"/>
      <scheme val="minor"/>
    </font>
    <font>
      <b/>
      <sz val="16"/>
      <color theme="0"/>
      <name val="Calibri"/>
      <family val="2"/>
      <scheme val="minor"/>
    </font>
    <font>
      <b/>
      <u/>
      <sz val="10"/>
      <color theme="1"/>
      <name val="Calibri"/>
      <family val="2"/>
      <scheme val="minor"/>
    </font>
    <font>
      <sz val="11"/>
      <color rgb="FF000000"/>
      <name val="Calibri"/>
      <family val="2"/>
      <scheme val="minor"/>
    </font>
    <font>
      <sz val="11"/>
      <name val="Calibri"/>
      <family val="2"/>
      <scheme val="minor"/>
    </font>
    <font>
      <sz val="10"/>
      <name val="Arial"/>
      <family val="2"/>
    </font>
    <font>
      <b/>
      <sz val="18"/>
      <color theme="1"/>
      <name val="Calibri"/>
      <family val="2"/>
      <scheme val="minor"/>
    </font>
    <font>
      <b/>
      <sz val="18"/>
      <color theme="0"/>
      <name val="Calibri"/>
      <family val="2"/>
      <scheme val="minor"/>
    </font>
    <font>
      <sz val="11"/>
      <color theme="1"/>
      <name val="Times New Roman"/>
      <family val="1"/>
    </font>
    <font>
      <sz val="8"/>
      <name val="Calibri"/>
      <family val="2"/>
      <scheme val="minor"/>
    </font>
    <font>
      <b/>
      <u/>
      <sz val="10"/>
      <color rgb="FF000000"/>
      <name val="Times New Roman"/>
      <family val="1"/>
    </font>
  </fonts>
  <fills count="7">
    <fill>
      <patternFill patternType="none"/>
    </fill>
    <fill>
      <patternFill patternType="gray125"/>
    </fill>
    <fill>
      <patternFill patternType="solid">
        <fgColor theme="1"/>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0"/>
        <bgColor indexed="64"/>
      </patternFill>
    </fill>
    <fill>
      <patternFill patternType="solid">
        <fgColor rgb="FF00B0F0"/>
        <bgColor indexed="64"/>
      </patternFill>
    </fill>
  </fills>
  <borders count="13">
    <border>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0" fillId="0" borderId="0"/>
  </cellStyleXfs>
  <cellXfs count="99">
    <xf numFmtId="0" fontId="0" fillId="0" borderId="0" xfId="0"/>
    <xf numFmtId="0" fontId="0" fillId="0" borderId="0" xfId="0" applyAlignment="1">
      <alignment vertical="center"/>
    </xf>
    <xf numFmtId="0" fontId="7" fillId="0" borderId="1" xfId="0" applyFont="1" applyBorder="1" applyAlignment="1">
      <alignment horizontal="center" vertical="center"/>
    </xf>
    <xf numFmtId="0" fontId="3" fillId="3" borderId="2" xfId="0" applyFont="1" applyFill="1" applyBorder="1" applyAlignment="1">
      <alignment horizontal="center" vertical="center"/>
    </xf>
    <xf numFmtId="0" fontId="3" fillId="3" borderId="2" xfId="0" applyFont="1" applyFill="1" applyBorder="1" applyAlignment="1">
      <alignment vertical="center"/>
    </xf>
    <xf numFmtId="0" fontId="0" fillId="3" borderId="2" xfId="0" applyFill="1" applyBorder="1" applyAlignment="1">
      <alignment horizontal="center" vertical="center"/>
    </xf>
    <xf numFmtId="2" fontId="0" fillId="3" borderId="2" xfId="0" applyNumberFormat="1" applyFill="1" applyBorder="1" applyAlignment="1">
      <alignment vertical="center"/>
    </xf>
    <xf numFmtId="165" fontId="0" fillId="3" borderId="2" xfId="0" applyNumberFormat="1" applyFill="1" applyBorder="1" applyAlignment="1">
      <alignment vertical="center"/>
    </xf>
    <xf numFmtId="166" fontId="3" fillId="3" borderId="2" xfId="0" applyNumberFormat="1" applyFont="1" applyFill="1" applyBorder="1" applyAlignment="1">
      <alignment vertical="center"/>
    </xf>
    <xf numFmtId="0" fontId="0" fillId="0" borderId="3" xfId="0" applyBorder="1" applyAlignment="1">
      <alignment horizontal="center" vertical="center"/>
    </xf>
    <xf numFmtId="0" fontId="0" fillId="0" borderId="3" xfId="0" applyBorder="1" applyAlignment="1">
      <alignment vertical="center" wrapText="1"/>
    </xf>
    <xf numFmtId="2" fontId="0" fillId="0" borderId="3" xfId="0" applyNumberFormat="1" applyBorder="1" applyAlignment="1">
      <alignment horizontal="center" vertical="center"/>
    </xf>
    <xf numFmtId="166" fontId="0" fillId="0" borderId="3" xfId="2" applyNumberFormat="1" applyFont="1" applyFill="1" applyBorder="1" applyAlignment="1">
      <alignment horizontal="center" vertical="center"/>
    </xf>
    <xf numFmtId="166" fontId="0" fillId="0" borderId="3" xfId="0" applyNumberFormat="1" applyBorder="1" applyAlignment="1">
      <alignment vertical="center"/>
    </xf>
    <xf numFmtId="0" fontId="0" fillId="0" borderId="4" xfId="0" applyBorder="1" applyAlignment="1">
      <alignment horizontal="center" vertical="center"/>
    </xf>
    <xf numFmtId="0" fontId="0" fillId="0" borderId="4" xfId="0" applyBorder="1" applyAlignment="1">
      <alignment vertical="center" wrapText="1"/>
    </xf>
    <xf numFmtId="2" fontId="0" fillId="0" borderId="4" xfId="0" applyNumberFormat="1" applyBorder="1" applyAlignment="1">
      <alignment horizontal="center" vertical="center"/>
    </xf>
    <xf numFmtId="166" fontId="0" fillId="0" borderId="1" xfId="0" applyNumberFormat="1" applyBorder="1" applyAlignment="1">
      <alignment horizontal="center" vertical="center"/>
    </xf>
    <xf numFmtId="166" fontId="0" fillId="0" borderId="4" xfId="0" applyNumberFormat="1" applyBorder="1" applyAlignment="1">
      <alignment horizontal="center" vertical="center"/>
    </xf>
    <xf numFmtId="0" fontId="0" fillId="0" borderId="4" xfId="0" applyBorder="1" applyAlignment="1">
      <alignment vertical="center"/>
    </xf>
    <xf numFmtId="0" fontId="0" fillId="0" borderId="1" xfId="0" applyBorder="1" applyAlignment="1">
      <alignment horizontal="center" vertical="center"/>
    </xf>
    <xf numFmtId="0" fontId="0" fillId="0" borderId="1" xfId="0" applyBorder="1" applyAlignment="1">
      <alignment vertical="center" wrapText="1"/>
    </xf>
    <xf numFmtId="2" fontId="0" fillId="0" borderId="1" xfId="0" applyNumberFormat="1" applyBorder="1" applyAlignment="1">
      <alignment horizontal="center" vertical="center"/>
    </xf>
    <xf numFmtId="166" fontId="0" fillId="0" borderId="4" xfId="0" applyNumberFormat="1" applyBorder="1" applyAlignment="1">
      <alignment vertical="center"/>
    </xf>
    <xf numFmtId="166" fontId="0" fillId="3" borderId="5" xfId="0" applyNumberFormat="1" applyFill="1" applyBorder="1" applyAlignment="1">
      <alignment vertical="center"/>
    </xf>
    <xf numFmtId="166" fontId="3" fillId="3" borderId="5" xfId="0" applyNumberFormat="1" applyFont="1" applyFill="1" applyBorder="1" applyAlignment="1">
      <alignment vertical="center"/>
    </xf>
    <xf numFmtId="164" fontId="0" fillId="0" borderId="3" xfId="1" applyFont="1" applyFill="1" applyBorder="1" applyAlignment="1">
      <alignment horizontal="center" vertical="center"/>
    </xf>
    <xf numFmtId="164" fontId="0" fillId="0" borderId="4" xfId="1" applyFont="1" applyFill="1" applyBorder="1" applyAlignment="1">
      <alignment horizontal="center" vertical="center"/>
    </xf>
    <xf numFmtId="166" fontId="0" fillId="0" borderId="1" xfId="0" applyNumberFormat="1" applyBorder="1" applyAlignment="1">
      <alignment vertical="center"/>
    </xf>
    <xf numFmtId="164" fontId="0" fillId="0" borderId="1" xfId="1" applyFont="1" applyFill="1" applyBorder="1" applyAlignment="1">
      <alignment horizontal="center" vertical="center"/>
    </xf>
    <xf numFmtId="0" fontId="3" fillId="4" borderId="2" xfId="0" applyFont="1" applyFill="1" applyBorder="1" applyAlignment="1">
      <alignment horizontal="center" vertical="center"/>
    </xf>
    <xf numFmtId="0" fontId="3" fillId="4" borderId="2" xfId="0" applyFont="1" applyFill="1" applyBorder="1" applyAlignment="1">
      <alignment vertical="center"/>
    </xf>
    <xf numFmtId="0" fontId="0" fillId="4" borderId="2" xfId="0" applyFill="1" applyBorder="1" applyAlignment="1">
      <alignment horizontal="center" vertical="center"/>
    </xf>
    <xf numFmtId="2" fontId="0" fillId="4" borderId="2" xfId="0" applyNumberFormat="1" applyFill="1" applyBorder="1" applyAlignment="1">
      <alignment horizontal="center" vertical="center"/>
    </xf>
    <xf numFmtId="166" fontId="0" fillId="4" borderId="5" xfId="0" applyNumberFormat="1" applyFill="1" applyBorder="1" applyAlignment="1">
      <alignment horizontal="center" vertical="center"/>
    </xf>
    <xf numFmtId="166" fontId="3" fillId="4" borderId="5" xfId="0" applyNumberFormat="1" applyFont="1" applyFill="1" applyBorder="1" applyAlignment="1">
      <alignment vertical="center"/>
    </xf>
    <xf numFmtId="0" fontId="8" fillId="5" borderId="3" xfId="0" applyFont="1" applyFill="1" applyBorder="1" applyAlignment="1">
      <alignment wrapText="1"/>
    </xf>
    <xf numFmtId="0" fontId="9" fillId="5" borderId="3" xfId="0" applyFont="1" applyFill="1" applyBorder="1" applyAlignment="1">
      <alignment horizontal="center" vertical="center" wrapText="1"/>
    </xf>
    <xf numFmtId="167" fontId="9" fillId="5" borderId="4" xfId="0" applyNumberFormat="1" applyFont="1" applyFill="1" applyBorder="1" applyAlignment="1">
      <alignment horizontal="center" vertical="center"/>
    </xf>
    <xf numFmtId="0" fontId="8" fillId="5" borderId="4" xfId="0" applyFont="1" applyFill="1" applyBorder="1" applyAlignment="1">
      <alignment wrapText="1"/>
    </xf>
    <xf numFmtId="0" fontId="9" fillId="5" borderId="4" xfId="0" applyFont="1" applyFill="1" applyBorder="1" applyAlignment="1">
      <alignment horizontal="center" vertical="center" wrapText="1"/>
    </xf>
    <xf numFmtId="167" fontId="9" fillId="0" borderId="4" xfId="0" applyNumberFormat="1" applyFont="1" applyBorder="1" applyAlignment="1">
      <alignment horizontal="center" vertical="center"/>
    </xf>
    <xf numFmtId="0" fontId="9" fillId="0" borderId="4" xfId="3" applyFont="1" applyBorder="1" applyAlignment="1">
      <alignment horizontal="left" vertical="center" wrapText="1"/>
    </xf>
    <xf numFmtId="0" fontId="9" fillId="0" borderId="4" xfId="0" applyFont="1" applyBorder="1" applyAlignment="1">
      <alignment horizontal="center" vertical="center" wrapText="1"/>
    </xf>
    <xf numFmtId="0" fontId="9" fillId="0" borderId="4" xfId="3" applyFont="1" applyBorder="1" applyAlignment="1">
      <alignment horizontal="center" vertical="center"/>
    </xf>
    <xf numFmtId="0" fontId="9" fillId="0" borderId="1" xfId="3" applyFont="1" applyBorder="1" applyAlignment="1">
      <alignment horizontal="left" vertical="center" wrapText="1"/>
    </xf>
    <xf numFmtId="0" fontId="9" fillId="0" borderId="1" xfId="3" applyFont="1" applyBorder="1" applyAlignment="1">
      <alignment horizontal="center" vertical="center"/>
    </xf>
    <xf numFmtId="0" fontId="9" fillId="0" borderId="1" xfId="0" applyFont="1" applyBorder="1" applyAlignment="1">
      <alignment horizontal="center" vertical="center" wrapText="1"/>
    </xf>
    <xf numFmtId="166" fontId="0" fillId="0" borderId="6" xfId="0" applyNumberFormat="1" applyBorder="1" applyAlignment="1">
      <alignment vertical="center"/>
    </xf>
    <xf numFmtId="0" fontId="3" fillId="0" borderId="0" xfId="0" applyFont="1" applyAlignment="1">
      <alignment horizontal="center" vertical="center"/>
    </xf>
    <xf numFmtId="0" fontId="0" fillId="0" borderId="0" xfId="0" applyAlignment="1">
      <alignment horizontal="center" vertical="center"/>
    </xf>
    <xf numFmtId="166" fontId="11" fillId="4" borderId="2" xfId="0" applyNumberFormat="1" applyFont="1" applyFill="1" applyBorder="1" applyAlignment="1">
      <alignment vertical="center"/>
    </xf>
    <xf numFmtId="0" fontId="2" fillId="2" borderId="0" xfId="0" applyFont="1" applyFill="1" applyAlignment="1">
      <alignment horizontal="center" vertical="center"/>
    </xf>
    <xf numFmtId="15" fontId="2" fillId="2" borderId="0" xfId="0" applyNumberFormat="1" applyFont="1" applyFill="1" applyAlignment="1">
      <alignment horizontal="center" vertical="center"/>
    </xf>
    <xf numFmtId="0" fontId="3" fillId="3" borderId="5" xfId="0" applyFont="1" applyFill="1" applyBorder="1" applyAlignment="1">
      <alignment horizontal="center" vertical="center"/>
    </xf>
    <xf numFmtId="0" fontId="3" fillId="3" borderId="5" xfId="0" applyFont="1" applyFill="1" applyBorder="1" applyAlignment="1">
      <alignment vertical="center"/>
    </xf>
    <xf numFmtId="0" fontId="0" fillId="3" borderId="5" xfId="0" applyFill="1" applyBorder="1" applyAlignment="1">
      <alignment horizontal="center" vertical="center"/>
    </xf>
    <xf numFmtId="2" fontId="0" fillId="3" borderId="5" xfId="0" applyNumberFormat="1" applyFill="1" applyBorder="1" applyAlignment="1">
      <alignment vertical="center"/>
    </xf>
    <xf numFmtId="0" fontId="3" fillId="4" borderId="5" xfId="0" applyFont="1" applyFill="1" applyBorder="1" applyAlignment="1">
      <alignment horizontal="center" vertical="center"/>
    </xf>
    <xf numFmtId="0" fontId="3" fillId="4" borderId="5" xfId="0" applyFont="1" applyFill="1" applyBorder="1" applyAlignment="1">
      <alignment vertical="center"/>
    </xf>
    <xf numFmtId="0" fontId="0" fillId="4" borderId="5" xfId="0" applyFill="1" applyBorder="1" applyAlignment="1">
      <alignment horizontal="center" vertical="center"/>
    </xf>
    <xf numFmtId="2" fontId="0" fillId="4" borderId="5" xfId="0" applyNumberFormat="1" applyFill="1" applyBorder="1" applyAlignment="1">
      <alignment horizontal="center" vertical="center"/>
    </xf>
    <xf numFmtId="2" fontId="0" fillId="3" borderId="10" xfId="0" applyNumberFormat="1" applyFill="1" applyBorder="1" applyAlignment="1">
      <alignment vertical="center"/>
    </xf>
    <xf numFmtId="166" fontId="0" fillId="3" borderId="2" xfId="0" applyNumberFormat="1" applyFill="1" applyBorder="1" applyAlignment="1">
      <alignment vertical="center"/>
    </xf>
    <xf numFmtId="0" fontId="0" fillId="0" borderId="3" xfId="0" applyBorder="1" applyAlignment="1">
      <alignment vertical="center"/>
    </xf>
    <xf numFmtId="0" fontId="3" fillId="3" borderId="10" xfId="0" applyFont="1" applyFill="1" applyBorder="1" applyAlignment="1">
      <alignment horizontal="center" vertical="center"/>
    </xf>
    <xf numFmtId="0" fontId="3" fillId="3" borderId="10" xfId="0" applyFont="1" applyFill="1" applyBorder="1" applyAlignment="1">
      <alignment vertical="center"/>
    </xf>
    <xf numFmtId="0" fontId="0" fillId="3" borderId="10" xfId="0" applyFill="1" applyBorder="1" applyAlignment="1">
      <alignment horizontal="center" vertical="center"/>
    </xf>
    <xf numFmtId="166" fontId="0" fillId="3" borderId="10" xfId="0" applyNumberFormat="1" applyFill="1" applyBorder="1" applyAlignment="1">
      <alignment vertical="center"/>
    </xf>
    <xf numFmtId="166" fontId="3" fillId="3" borderId="10" xfId="0" applyNumberFormat="1" applyFont="1" applyFill="1" applyBorder="1" applyAlignment="1">
      <alignment vertical="center"/>
    </xf>
    <xf numFmtId="164" fontId="0" fillId="0" borderId="1" xfId="1" applyFont="1" applyFill="1" applyBorder="1" applyAlignment="1">
      <alignment vertical="center"/>
    </xf>
    <xf numFmtId="164" fontId="0" fillId="0" borderId="4" xfId="1" applyFont="1" applyFill="1" applyBorder="1" applyAlignment="1">
      <alignment vertical="center"/>
    </xf>
    <xf numFmtId="2" fontId="0" fillId="0" borderId="4" xfId="0" applyNumberFormat="1" applyBorder="1" applyAlignment="1">
      <alignment vertical="center"/>
    </xf>
    <xf numFmtId="0" fontId="8" fillId="5" borderId="4" xfId="0" applyFont="1" applyFill="1" applyBorder="1" applyAlignment="1">
      <alignment vertical="center" wrapText="1"/>
    </xf>
    <xf numFmtId="0" fontId="3" fillId="3" borderId="11" xfId="0" applyFont="1" applyFill="1" applyBorder="1" applyAlignment="1">
      <alignment horizontal="center" vertical="center"/>
    </xf>
    <xf numFmtId="0" fontId="3" fillId="4" borderId="10" xfId="0" applyFont="1" applyFill="1" applyBorder="1" applyAlignment="1">
      <alignment horizontal="center" vertical="center"/>
    </xf>
    <xf numFmtId="0" fontId="0" fillId="0" borderId="6" xfId="0" applyBorder="1" applyAlignment="1">
      <alignment vertical="center"/>
    </xf>
    <xf numFmtId="0" fontId="0" fillId="0" borderId="6" xfId="0" applyBorder="1" applyAlignment="1">
      <alignment horizontal="center" vertical="center"/>
    </xf>
    <xf numFmtId="2" fontId="0" fillId="0" borderId="6" xfId="0" applyNumberFormat="1" applyBorder="1" applyAlignment="1">
      <alignment horizontal="center" vertical="center"/>
    </xf>
    <xf numFmtId="0" fontId="0" fillId="6" borderId="4" xfId="0" applyFill="1" applyBorder="1" applyAlignment="1">
      <alignment vertical="center" wrapText="1"/>
    </xf>
    <xf numFmtId="0" fontId="0" fillId="6" borderId="3" xfId="0" applyFill="1" applyBorder="1" applyAlignment="1">
      <alignment vertical="center" wrapText="1"/>
    </xf>
    <xf numFmtId="0" fontId="0" fillId="6" borderId="1" xfId="0" applyFill="1" applyBorder="1" applyAlignment="1">
      <alignment vertical="center" wrapText="1"/>
    </xf>
    <xf numFmtId="0" fontId="13" fillId="6" borderId="0" xfId="0" applyFont="1" applyFill="1" applyAlignment="1">
      <alignment horizontal="justify" vertical="center"/>
    </xf>
    <xf numFmtId="0" fontId="0" fillId="6" borderId="0" xfId="0" applyFill="1" applyAlignment="1">
      <alignment wrapText="1"/>
    </xf>
    <xf numFmtId="0" fontId="0" fillId="6" borderId="4" xfId="0" applyFill="1" applyBorder="1" applyAlignment="1">
      <alignment vertical="center"/>
    </xf>
    <xf numFmtId="0" fontId="0" fillId="6" borderId="4" xfId="0" applyFill="1" applyBorder="1" applyAlignment="1">
      <alignment horizontal="center" vertical="center"/>
    </xf>
    <xf numFmtId="2" fontId="0" fillId="6" borderId="4" xfId="0" applyNumberFormat="1" applyFill="1" applyBorder="1" applyAlignment="1">
      <alignment horizontal="center" vertical="center"/>
    </xf>
    <xf numFmtId="0" fontId="0" fillId="6" borderId="1" xfId="0" applyFill="1" applyBorder="1" applyAlignment="1">
      <alignment horizontal="center" vertical="center"/>
    </xf>
    <xf numFmtId="2" fontId="0" fillId="6" borderId="1" xfId="0" applyNumberFormat="1" applyFill="1" applyBorder="1" applyAlignment="1">
      <alignment horizontal="center" vertical="center"/>
    </xf>
    <xf numFmtId="0" fontId="0" fillId="6" borderId="0" xfId="0" applyFill="1"/>
    <xf numFmtId="0" fontId="4" fillId="0" borderId="0" xfId="0" applyFont="1" applyAlignment="1">
      <alignment horizontal="center" vertical="center" wrapText="1"/>
    </xf>
    <xf numFmtId="0" fontId="4" fillId="0" borderId="0" xfId="0" applyFont="1" applyAlignment="1">
      <alignment horizontal="center" vertical="center"/>
    </xf>
    <xf numFmtId="0" fontId="6" fillId="2" borderId="0" xfId="0" applyFont="1" applyFill="1" applyAlignment="1">
      <alignment horizontal="center" vertical="center" wrapText="1"/>
    </xf>
    <xf numFmtId="165" fontId="11" fillId="4" borderId="7" xfId="0" applyNumberFormat="1" applyFont="1" applyFill="1" applyBorder="1" applyAlignment="1">
      <alignment horizontal="center" vertical="center"/>
    </xf>
    <xf numFmtId="165" fontId="11" fillId="4" borderId="8" xfId="0" applyNumberFormat="1" applyFont="1" applyFill="1" applyBorder="1" applyAlignment="1">
      <alignment horizontal="center" vertical="center"/>
    </xf>
    <xf numFmtId="0" fontId="12" fillId="2" borderId="0" xfId="0" applyFont="1" applyFill="1" applyAlignment="1">
      <alignment horizontal="center" vertical="center" wrapText="1"/>
    </xf>
    <xf numFmtId="165" fontId="11" fillId="4" borderId="9" xfId="0" applyNumberFormat="1" applyFont="1" applyFill="1" applyBorder="1" applyAlignment="1">
      <alignment horizontal="center" vertical="center"/>
    </xf>
    <xf numFmtId="0" fontId="15" fillId="0" borderId="12" xfId="0" applyFont="1" applyBorder="1" applyAlignment="1">
      <alignment horizontal="center" vertical="center" wrapText="1"/>
    </xf>
    <xf numFmtId="0" fontId="15" fillId="0" borderId="12" xfId="0" applyFont="1" applyBorder="1" applyAlignment="1">
      <alignment horizontal="center" vertical="center"/>
    </xf>
  </cellXfs>
  <cellStyles count="4">
    <cellStyle name="Millares" xfId="1" builtinId="3"/>
    <cellStyle name="Normal" xfId="0" builtinId="0"/>
    <cellStyle name="Normal 3" xfId="3" xr:uid="{00000000-0005-0000-0000-00000200000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Wilder Velasquez" id="{5B21BC50-6F8F-4980-942A-90FCEC3954F7}" userId="S::wildervelasquez@comrural.sag.gob.hn::c2213cef-673d-4706-8fb3-b50c3ab09e06"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8" dT="2025-05-21T19:21:09.37" personId="{5B21BC50-6F8F-4980-942A-90FCEC3954F7}" id="{CB45DE22-5589-4ECF-9CA8-88F95600FBB9}">
    <text>DICTA realiza cambio en la actividad, esta es una enmienda en la lista de actividades. Solamente cambia la cantidad de metros</text>
  </threadedComment>
  <threadedComment ref="B12" dT="2025-05-22T16:47:16.62" personId="{5B21BC50-6F8F-4980-942A-90FCEC3954F7}" id="{9E0840D3-A8A3-4668-85FD-9A0045B1B19C}">
    <text>DICTA realiza cambio en la actividad, esta es una enmienda en la lista de actividades. Cambia la unidad y la cantidad, pero el presupuesto es el mismo.</text>
  </threadedComment>
  <threadedComment ref="B13" dT="2025-05-21T19:30:37.54" personId="{5B21BC50-6F8F-4980-942A-90FCEC3954F7}" id="{B869A3DD-3A1E-4A8F-886A-B2DB81398B27}">
    <text>DICTA realiza cambio en la actividad, esta es una enmienda en la lista de actividades.</text>
  </threadedComment>
  <threadedComment ref="B14" dT="2025-05-21T19:21:26.10" personId="{5B21BC50-6F8F-4980-942A-90FCEC3954F7}" id="{5F34FB0F-57F3-4767-9892-D9DEAFBF7DCD}">
    <text>DICTA realiza cambio en la actividad, esta es una enmienda en la lista de actividades.</text>
  </threadedComment>
  <threadedComment ref="B17" dT="2025-05-21T19:35:13.54" personId="{5B21BC50-6F8F-4980-942A-90FCEC3954F7}" id="{6A9E8FE6-D36D-45CA-958D-A0EF9BACF9BD}">
    <text>DICTA realiza cambio en la actividad, esta es una enmienda en la lista de actividades.</text>
  </threadedComment>
  <threadedComment ref="B22" dT="2025-05-21T19:42:42.71" personId="{5B21BC50-6F8F-4980-942A-90FCEC3954F7}" id="{CA299A0E-EFE3-4A12-A6ED-20F43E845468}">
    <text>DICTA realiza cambio en la actividad, esta es una enmienda en la lista de actividades.</text>
  </threadedComment>
  <threadedComment ref="B23" dT="2025-05-21T19:42:51.44" personId="{5B21BC50-6F8F-4980-942A-90FCEC3954F7}" id="{6BE9F46F-6D40-4174-946F-9B5DCF7DE1CD}">
    <text>DICTA realiza cambio en la actividad, esta es una enmienda en la lista de actividades.</text>
  </threadedComment>
  <threadedComment ref="B25" dT="2025-05-21T19:43:01.84" personId="{5B21BC50-6F8F-4980-942A-90FCEC3954F7}" id="{F66D7045-98B8-49C3-8972-ADFDFF5F7753}">
    <text>DICTA realiza cambio en la actividad, esta es una enmienda en la lista de actividades.</text>
  </threadedComment>
  <threadedComment ref="B26" dT="2025-05-21T19:48:39.71" personId="{5B21BC50-6F8F-4980-942A-90FCEC3954F7}" id="{6A4BF08B-DF9F-46A6-8995-25EEFB0B7AE5}">
    <text xml:space="preserve">DICTA realiza cambio en la actividad, esta es una enmienda en la lista de actividades.
</text>
  </threadedComment>
  <threadedComment ref="B27" dT="2025-05-21T19:50:57.99" personId="{5B21BC50-6F8F-4980-942A-90FCEC3954F7}" id="{EA64AD5C-B13C-4F3E-99C8-9AE0DE4ACFAB}">
    <text>DICTA realiza cambio en la actividad, esta es una enmienda en la lista de actividades.</text>
  </threadedComment>
</ThreadedComments>
</file>

<file path=xl/threadedComments/threadedComment2.xml><?xml version="1.0" encoding="utf-8"?>
<ThreadedComments xmlns="http://schemas.microsoft.com/office/spreadsheetml/2018/threadedcomments" xmlns:x="http://schemas.openxmlformats.org/spreadsheetml/2006/main">
  <threadedComment ref="B11" dT="2025-05-22T16:56:06.99" personId="{5B21BC50-6F8F-4980-942A-90FCEC3954F7}" id="{B4CF62A9-2F93-4B97-85F9-44905D4E060C}">
    <text xml:space="preserve">DICTA realiza cambio en la actividad, esta es una enmienda en la lista de actividades. Cambia la unidad y la cantidad, pero el presupuesto es el mismo.
</text>
  </threadedComment>
  <threadedComment ref="B12" dT="2025-05-22T17:45:25.58" personId="{5B21BC50-6F8F-4980-942A-90FCEC3954F7}" id="{4BAC8607-83FD-4889-B27E-B043ECF6151E}">
    <text>DICTA realiza cambio en la actividad, esta es una enmienda en la lista de actividades.</text>
  </threadedComment>
  <threadedComment ref="B27" dT="2025-05-21T19:43:01.84" personId="{5B21BC50-6F8F-4980-942A-90FCEC3954F7}" id="{BA75A19C-5F58-457C-AF3A-1E3B1650C572}">
    <text>DICTA realiza cambio en la actividad, esta es una enmienda en la lista de actividades.</text>
  </threadedComment>
  <threadedComment ref="B28" dT="2025-05-21T20:49:41.93" personId="{5B21BC50-6F8F-4980-942A-90FCEC3954F7}" id="{CE4BDC60-0C3A-4BE8-8DD1-8EF45F4E23E2}">
    <text>DICTA realiza cambio en la actividad, esta es una enmienda en la lista de actividades.</text>
  </threadedComment>
  <threadedComment ref="B29" dT="2025-05-21T21:17:39.52" personId="{5B21BC50-6F8F-4980-942A-90FCEC3954F7}" id="{4910A3BA-260C-4C74-8A95-D31C51CE7AC3}">
    <text xml:space="preserve">DICTA realiza cambio en la actividad, esta es una enmienda en la lista de actividades.
</text>
  </threadedComment>
  <threadedComment ref="B30" dT="2025-05-21T21:18:52.92" personId="{5B21BC50-6F8F-4980-942A-90FCEC3954F7}" id="{C13A2570-8764-4B5D-BAE9-D024581654C0}">
    <text>DICTA realiza cambio en la actividad, esta es una enmienda en la lista de actividades.</text>
  </threadedComment>
  <threadedComment ref="B31" dT="2025-05-21T21:28:27.26" personId="{5B21BC50-6F8F-4980-942A-90FCEC3954F7}" id="{A786F4F0-9C42-4E80-BF95-4B97477A5F90}">
    <text xml:space="preserve">DICTA realiza cambio en la actividad, esta es una enmienda en la lista de actividades.
</text>
  </threadedComment>
</ThreadedComments>
</file>

<file path=xl/threadedComments/threadedComment3.xml><?xml version="1.0" encoding="utf-8"?>
<ThreadedComments xmlns="http://schemas.microsoft.com/office/spreadsheetml/2018/threadedcomments" xmlns:x="http://schemas.openxmlformats.org/spreadsheetml/2006/main">
  <threadedComment ref="B26" dT="2025-05-21T19:42:42.71" personId="{5B21BC50-6F8F-4980-942A-90FCEC3954F7}" id="{16889007-10A9-489B-A583-8E68078AB0CA}">
    <text>DICTA realiza cambio en la actividad, esta es una enmienda en la lista de actividades.</text>
  </threadedComment>
  <threadedComment ref="B27" dT="2025-05-21T21:50:24.98" personId="{5B21BC50-6F8F-4980-942A-90FCEC3954F7}" id="{8CED1095-3B3A-4F6E-84FE-0F194B52DFC8}">
    <text>DICTA realiza cambio en la actividad, esta es una enmienda en la lista de actividades.</text>
  </threadedComment>
  <threadedComment ref="B28" dT="2025-05-21T21:50:39.78" personId="{5B21BC50-6F8F-4980-942A-90FCEC3954F7}" id="{D1462174-8EDB-4E4D-BEFE-24740926989F}">
    <text>DICTA realiza cambio en la actividad, esta es una enmienda en la lista de actividades.</text>
  </threadedComment>
  <threadedComment ref="B29" dT="2025-05-21T21:50:47.29" personId="{5B21BC50-6F8F-4980-942A-90FCEC3954F7}" id="{52BE9A72-5F5A-47B1-AAEE-D38D081C79EB}">
    <text>DICTA realiza cambio en la actividad, esta es una enmienda en la lista de actividades.</text>
  </threadedComment>
  <threadedComment ref="B30" dT="2025-05-21T19:43:01.84" personId="{5B21BC50-6F8F-4980-942A-90FCEC3954F7}" id="{8D7A42CB-8358-4096-A08D-9BC55F49B991}">
    <text>DICTA realiza cambio en la actividad, esta es una enmienda en la lista de actividades.</text>
  </threadedComment>
  <threadedComment ref="B31" dT="2025-05-22T17:19:29.44" personId="{5B21BC50-6F8F-4980-942A-90FCEC3954F7}" id="{A8FAC1B3-BE89-4806-A832-ABEEF94E7E50}">
    <text>DICTA realiza cambio en la actividad, esta es una enmienda en la lista de actividades.</text>
  </threadedComment>
  <threadedComment ref="B32" dT="2025-05-22T17:19:38.03" personId="{5B21BC50-6F8F-4980-942A-90FCEC3954F7}" id="{F2D06D9D-CB75-4512-8543-041D5ED39D7C}">
    <text>DICTA realiza cambio en la actividad, esta es una enmienda en la lista de actividades.</text>
  </threadedComment>
  <threadedComment ref="B40" dT="2025-05-21T21:48:57.51" personId="{5B21BC50-6F8F-4980-942A-90FCEC3954F7}" id="{09C88149-3AF3-4541-A609-4AE6B820B6DD}">
    <text xml:space="preserve">DICTA realiza cambio en la actividad
</text>
  </threadedComment>
</ThreadedComments>
</file>

<file path=xl/threadedComments/threadedComment4.xml><?xml version="1.0" encoding="utf-8"?>
<ThreadedComments xmlns="http://schemas.microsoft.com/office/spreadsheetml/2018/threadedcomments" xmlns:x="http://schemas.openxmlformats.org/spreadsheetml/2006/main">
  <threadedComment ref="B13" dT="2025-05-22T17:49:02.70" personId="{5B21BC50-6F8F-4980-942A-90FCEC3954F7}" id="{36735FF6-39A3-493D-8851-CA6003CA2D8F}">
    <text>DICTA realiza cambio en la actividad, esta es una enmienda en la lista de actividades. Cambia la unidad y la cantidad, pero el presupuesto es el mismo.</text>
  </threadedComment>
  <threadedComment ref="B32" dT="2025-05-21T19:42:42.71" personId="{5B21BC50-6F8F-4980-942A-90FCEC3954F7}" id="{B678C120-6FDF-4589-933B-BE5335569E54}">
    <text>DICTA realiza cambio en la actividad, esta es una enmienda en la lista de actividades.</text>
  </threadedComment>
  <threadedComment ref="B33" dT="2025-05-21T19:43:01.84" personId="{5B21BC50-6F8F-4980-942A-90FCEC3954F7}" id="{5A7A56F2-2633-49B9-9886-F1E1C7DE6069}">
    <text>DICTA realiza cambio en la actividad, esta es una enmienda en la lista de actividades.</text>
  </threadedComment>
  <threadedComment ref="B36" dT="2025-05-22T16:32:56.53" personId="{5B21BC50-6F8F-4980-942A-90FCEC3954F7}" id="{75CD64ED-4830-4D99-9E39-6D8D790F1F62}">
    <text>DICTA realiza cambio en la actividad, esta es una enmienda en la lista de actividades.</text>
  </threadedComment>
  <threadedComment ref="B41" dT="2025-05-22T16:33:06.88" personId="{5B21BC50-6F8F-4980-942A-90FCEC3954F7}" id="{2157249E-688D-4312-B6CA-C30071A7D432}">
    <text>DICTA realiza cambio en la actividad, esta es una enmienda en la lista de actividades.</text>
  </threadedComment>
  <threadedComment ref="B54" dT="2025-05-22T17:39:50.56" personId="{5B21BC50-6F8F-4980-942A-90FCEC3954F7}" id="{0FB31362-28B9-4467-877B-DCD68DAE7273}">
    <text>DICTA realiza cambio en la actividad, esta es una enmienda en la lista de actividades.</text>
  </threadedComment>
</ThreadedComments>
</file>

<file path=xl/threadedComments/threadedComment5.xml><?xml version="1.0" encoding="utf-8"?>
<ThreadedComments xmlns="http://schemas.microsoft.com/office/spreadsheetml/2018/threadedcomments" xmlns:x="http://schemas.openxmlformats.org/spreadsheetml/2006/main">
  <threadedComment ref="B27" dT="2025-05-21T22:08:15.73" personId="{5B21BC50-6F8F-4980-942A-90FCEC3954F7}" id="{61FE8095-A5EA-4D1D-A0B4-BAB10C189AF3}">
    <text>DICTA realiza cambio en la actividad, esta es una enmienda en la lista de actividades.</text>
  </threadedComment>
  <threadedComment ref="B28" dT="2025-05-21T22:08:22.43" personId="{5B21BC50-6F8F-4980-942A-90FCEC3954F7}" id="{8609B459-34A7-4066-84D8-86E1601FEF3A}">
    <text>DICTA realiza cambio en la actividad, esta es una enmienda en la lista de actividades.</text>
  </threadedComment>
  <threadedComment ref="B29" dT="2025-05-21T22:08:30.20" personId="{5B21BC50-6F8F-4980-942A-90FCEC3954F7}" id="{B3CB530C-B83A-4F09-99AB-8072BAB0139C}">
    <text>DICTA realiza cambio en la actividad, esta es una enmienda en la lista de actividades.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 Id="rId4" Type="http://schemas.microsoft.com/office/2017/10/relationships/threadedComment" Target="../threadedComments/threadedComment4.xml"/></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5.xml"/><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1"/>
  <sheetViews>
    <sheetView zoomScale="70" zoomScaleNormal="70" workbookViewId="0">
      <selection activeCell="F10" sqref="F10"/>
    </sheetView>
  </sheetViews>
  <sheetFormatPr baseColWidth="10" defaultRowHeight="14.4" x14ac:dyDescent="0.3"/>
  <cols>
    <col min="1" max="1" width="6.88671875" customWidth="1"/>
    <col min="2" max="2" width="64.5546875" customWidth="1"/>
    <col min="3" max="3" width="9.5546875" customWidth="1"/>
    <col min="4" max="4" width="13.109375" customWidth="1"/>
    <col min="5" max="5" width="16.6640625" customWidth="1"/>
    <col min="6" max="6" width="32.44140625" customWidth="1"/>
  </cols>
  <sheetData>
    <row r="1" spans="1:6" ht="25.8" x14ac:dyDescent="0.3">
      <c r="A1" s="90" t="s">
        <v>0</v>
      </c>
      <c r="B1" s="90"/>
      <c r="C1" s="90"/>
      <c r="D1" s="90"/>
      <c r="E1" s="90"/>
      <c r="F1" s="90"/>
    </row>
    <row r="2" spans="1:6" x14ac:dyDescent="0.3">
      <c r="A2" s="1"/>
      <c r="B2" s="1"/>
      <c r="C2" s="1"/>
      <c r="D2" s="1"/>
      <c r="E2" s="1"/>
      <c r="F2" s="1"/>
    </row>
    <row r="3" spans="1:6" ht="25.8" x14ac:dyDescent="0.3">
      <c r="A3" s="91" t="s">
        <v>1</v>
      </c>
      <c r="B3" s="91"/>
      <c r="C3" s="91"/>
      <c r="D3" s="91"/>
      <c r="E3" s="91"/>
      <c r="F3" s="91"/>
    </row>
    <row r="4" spans="1:6" x14ac:dyDescent="0.3">
      <c r="A4" s="1"/>
      <c r="B4" s="1"/>
      <c r="C4" s="1"/>
      <c r="D4" s="1"/>
      <c r="E4" s="1"/>
      <c r="F4" s="1"/>
    </row>
    <row r="5" spans="1:6" ht="21.6" thickBot="1" x14ac:dyDescent="0.35">
      <c r="A5" s="92" t="s">
        <v>2</v>
      </c>
      <c r="B5" s="92"/>
      <c r="C5" s="92"/>
      <c r="D5" s="92"/>
      <c r="E5" s="92"/>
      <c r="F5" s="92"/>
    </row>
    <row r="6" spans="1:6" ht="40.200000000000003" thickBot="1" x14ac:dyDescent="0.35">
      <c r="A6" s="2" t="s">
        <v>3</v>
      </c>
      <c r="B6" s="2" t="s">
        <v>4</v>
      </c>
      <c r="C6" s="2" t="s">
        <v>5</v>
      </c>
      <c r="D6" s="2" t="s">
        <v>6</v>
      </c>
      <c r="E6" s="97" t="s">
        <v>194</v>
      </c>
      <c r="F6" s="98" t="s">
        <v>195</v>
      </c>
    </row>
    <row r="7" spans="1:6" ht="15" thickBot="1" x14ac:dyDescent="0.35">
      <c r="A7" s="3" t="s">
        <v>8</v>
      </c>
      <c r="B7" s="4" t="s">
        <v>9</v>
      </c>
      <c r="C7" s="5"/>
      <c r="D7" s="6"/>
      <c r="E7" s="7"/>
      <c r="F7" s="8"/>
    </row>
    <row r="8" spans="1:6" ht="61.2" customHeight="1" x14ac:dyDescent="0.3">
      <c r="A8" s="9" t="s">
        <v>10</v>
      </c>
      <c r="B8" s="80" t="s">
        <v>174</v>
      </c>
      <c r="C8" s="9" t="s">
        <v>12</v>
      </c>
      <c r="D8" s="11">
        <v>1120</v>
      </c>
      <c r="E8" s="12"/>
      <c r="F8" s="13"/>
    </row>
    <row r="9" spans="1:6" x14ac:dyDescent="0.3">
      <c r="A9" s="14" t="s">
        <v>13</v>
      </c>
      <c r="B9" s="15" t="s">
        <v>14</v>
      </c>
      <c r="C9" s="14" t="s">
        <v>15</v>
      </c>
      <c r="D9" s="16">
        <v>16</v>
      </c>
      <c r="E9" s="17"/>
      <c r="F9" s="13"/>
    </row>
    <row r="10" spans="1:6" x14ac:dyDescent="0.3">
      <c r="A10" s="14" t="s">
        <v>16</v>
      </c>
      <c r="B10" s="15" t="s">
        <v>17</v>
      </c>
      <c r="C10" s="14" t="s">
        <v>18</v>
      </c>
      <c r="D10" s="16">
        <v>1</v>
      </c>
      <c r="E10" s="18"/>
      <c r="F10" s="13"/>
    </row>
    <row r="11" spans="1:6" x14ac:dyDescent="0.3">
      <c r="A11" s="14" t="s">
        <v>19</v>
      </c>
      <c r="B11" s="19" t="s">
        <v>20</v>
      </c>
      <c r="C11" s="14" t="s">
        <v>12</v>
      </c>
      <c r="D11" s="16">
        <v>830</v>
      </c>
      <c r="E11" s="18"/>
      <c r="F11" s="13"/>
    </row>
    <row r="12" spans="1:6" ht="28.8" x14ac:dyDescent="0.3">
      <c r="A12" s="14" t="s">
        <v>21</v>
      </c>
      <c r="B12" s="79" t="s">
        <v>175</v>
      </c>
      <c r="C12" s="85" t="s">
        <v>12</v>
      </c>
      <c r="D12" s="86">
        <v>130</v>
      </c>
      <c r="E12" s="17"/>
      <c r="F12" s="13"/>
    </row>
    <row r="13" spans="1:6" x14ac:dyDescent="0.3">
      <c r="A13" s="14" t="s">
        <v>22</v>
      </c>
      <c r="B13" s="79" t="s">
        <v>176</v>
      </c>
      <c r="C13" s="14" t="s">
        <v>18</v>
      </c>
      <c r="D13" s="16">
        <v>1</v>
      </c>
      <c r="E13" s="18"/>
      <c r="F13" s="13"/>
    </row>
    <row r="14" spans="1:6" ht="15" thickBot="1" x14ac:dyDescent="0.35">
      <c r="A14" s="20" t="s">
        <v>23</v>
      </c>
      <c r="B14" s="81" t="s">
        <v>177</v>
      </c>
      <c r="C14" s="20" t="s">
        <v>12</v>
      </c>
      <c r="D14" s="22">
        <v>48</v>
      </c>
      <c r="E14" s="18"/>
      <c r="F14" s="23"/>
    </row>
    <row r="15" spans="1:6" ht="15" thickBot="1" x14ac:dyDescent="0.35">
      <c r="A15" s="3" t="s">
        <v>24</v>
      </c>
      <c r="B15" s="4" t="s">
        <v>25</v>
      </c>
      <c r="C15" s="5"/>
      <c r="D15" s="6"/>
      <c r="E15" s="24"/>
      <c r="F15" s="25"/>
    </row>
    <row r="16" spans="1:6" x14ac:dyDescent="0.3">
      <c r="A16" s="9" t="s">
        <v>26</v>
      </c>
      <c r="B16" s="10" t="s">
        <v>178</v>
      </c>
      <c r="C16" s="9" t="s">
        <v>15</v>
      </c>
      <c r="D16" s="11">
        <v>14</v>
      </c>
      <c r="E16" s="13"/>
      <c r="F16" s="13"/>
    </row>
    <row r="17" spans="1:6" ht="54" customHeight="1" x14ac:dyDescent="0.3">
      <c r="A17" s="14" t="s">
        <v>28</v>
      </c>
      <c r="B17" s="79" t="s">
        <v>179</v>
      </c>
      <c r="C17" s="14" t="s">
        <v>12</v>
      </c>
      <c r="D17" s="16">
        <v>1120</v>
      </c>
      <c r="E17" s="23"/>
      <c r="F17" s="23"/>
    </row>
    <row r="18" spans="1:6" ht="28.8" x14ac:dyDescent="0.3">
      <c r="A18" s="14" t="s">
        <v>29</v>
      </c>
      <c r="B18" s="15" t="s">
        <v>180</v>
      </c>
      <c r="C18" s="14" t="s">
        <v>12</v>
      </c>
      <c r="D18" s="16">
        <v>80.5</v>
      </c>
      <c r="E18" s="23"/>
      <c r="F18" s="23"/>
    </row>
    <row r="19" spans="1:6" ht="28.8" x14ac:dyDescent="0.3">
      <c r="A19" s="14" t="s">
        <v>30</v>
      </c>
      <c r="B19" s="15" t="s">
        <v>181</v>
      </c>
      <c r="C19" s="14" t="s">
        <v>12</v>
      </c>
      <c r="D19" s="16">
        <v>47</v>
      </c>
      <c r="E19" s="23"/>
      <c r="F19" s="23"/>
    </row>
    <row r="20" spans="1:6" ht="29.4" thickBot="1" x14ac:dyDescent="0.35">
      <c r="A20" s="20" t="s">
        <v>31</v>
      </c>
      <c r="B20" s="21" t="s">
        <v>182</v>
      </c>
      <c r="C20" s="20" t="s">
        <v>12</v>
      </c>
      <c r="D20" s="22">
        <v>32.299999999999997</v>
      </c>
      <c r="E20" s="23"/>
      <c r="F20" s="23"/>
    </row>
    <row r="21" spans="1:6" ht="15" thickBot="1" x14ac:dyDescent="0.35">
      <c r="A21" s="3" t="s">
        <v>32</v>
      </c>
      <c r="B21" s="4" t="s">
        <v>33</v>
      </c>
      <c r="C21" s="5"/>
      <c r="D21" s="6"/>
      <c r="E21" s="24"/>
      <c r="F21" s="25"/>
    </row>
    <row r="22" spans="1:6" ht="28.8" x14ac:dyDescent="0.3">
      <c r="A22" s="9" t="s">
        <v>34</v>
      </c>
      <c r="B22" s="80" t="s">
        <v>183</v>
      </c>
      <c r="C22" s="9" t="s">
        <v>12</v>
      </c>
      <c r="D22" s="26">
        <v>1945</v>
      </c>
      <c r="E22" s="18"/>
      <c r="F22" s="23"/>
    </row>
    <row r="23" spans="1:6" x14ac:dyDescent="0.3">
      <c r="A23" s="14" t="s">
        <v>36</v>
      </c>
      <c r="B23" s="79" t="s">
        <v>184</v>
      </c>
      <c r="C23" s="14" t="s">
        <v>12</v>
      </c>
      <c r="D23" s="27">
        <v>780</v>
      </c>
      <c r="E23" s="18"/>
      <c r="F23" s="23"/>
    </row>
    <row r="24" spans="1:6" x14ac:dyDescent="0.3">
      <c r="A24" s="14" t="s">
        <v>37</v>
      </c>
      <c r="B24" s="15" t="s">
        <v>38</v>
      </c>
      <c r="C24" s="14" t="s">
        <v>18</v>
      </c>
      <c r="D24" s="27">
        <v>1</v>
      </c>
      <c r="E24" s="18"/>
      <c r="F24" s="23"/>
    </row>
    <row r="25" spans="1:6" x14ac:dyDescent="0.3">
      <c r="A25" s="14" t="s">
        <v>39</v>
      </c>
      <c r="B25" s="79" t="s">
        <v>161</v>
      </c>
      <c r="C25" s="14" t="s">
        <v>40</v>
      </c>
      <c r="D25" s="27">
        <v>225</v>
      </c>
      <c r="E25" s="17"/>
      <c r="F25" s="28"/>
    </row>
    <row r="26" spans="1:6" ht="51" customHeight="1" x14ac:dyDescent="0.3">
      <c r="A26" s="14" t="s">
        <v>41</v>
      </c>
      <c r="B26" s="79" t="s">
        <v>166</v>
      </c>
      <c r="C26" s="14" t="s">
        <v>15</v>
      </c>
      <c r="D26" s="27">
        <v>10</v>
      </c>
      <c r="E26" s="18"/>
      <c r="F26" s="28"/>
    </row>
    <row r="27" spans="1:6" ht="43.2" x14ac:dyDescent="0.3">
      <c r="A27" s="14" t="s">
        <v>42</v>
      </c>
      <c r="B27" s="79" t="s">
        <v>172</v>
      </c>
      <c r="C27" s="14" t="s">
        <v>15</v>
      </c>
      <c r="D27" s="27">
        <v>4</v>
      </c>
      <c r="E27" s="17"/>
      <c r="F27" s="28"/>
    </row>
    <row r="28" spans="1:6" x14ac:dyDescent="0.3">
      <c r="A28" s="14" t="s">
        <v>43</v>
      </c>
      <c r="B28" s="15" t="s">
        <v>185</v>
      </c>
      <c r="C28" s="14" t="s">
        <v>12</v>
      </c>
      <c r="D28" s="27">
        <v>831</v>
      </c>
      <c r="E28" s="17"/>
      <c r="F28" s="28"/>
    </row>
    <row r="29" spans="1:6" ht="15" thickBot="1" x14ac:dyDescent="0.35">
      <c r="A29" s="20" t="s">
        <v>44</v>
      </c>
      <c r="B29" s="21" t="s">
        <v>186</v>
      </c>
      <c r="C29" s="20" t="s">
        <v>12</v>
      </c>
      <c r="D29" s="29">
        <v>48</v>
      </c>
      <c r="E29" s="18"/>
      <c r="F29" s="28"/>
    </row>
    <row r="30" spans="1:6" ht="15" thickBot="1" x14ac:dyDescent="0.35">
      <c r="A30" s="30" t="s">
        <v>45</v>
      </c>
      <c r="B30" s="31" t="s">
        <v>46</v>
      </c>
      <c r="C30" s="32"/>
      <c r="D30" s="33"/>
      <c r="E30" s="34"/>
      <c r="F30" s="35"/>
    </row>
    <row r="31" spans="1:6" ht="28.8" x14ac:dyDescent="0.3">
      <c r="A31" s="9" t="s">
        <v>47</v>
      </c>
      <c r="B31" s="36" t="s">
        <v>48</v>
      </c>
      <c r="C31" s="37" t="s">
        <v>49</v>
      </c>
      <c r="D31" s="37">
        <v>24</v>
      </c>
      <c r="E31" s="38"/>
      <c r="F31" s="23"/>
    </row>
    <row r="32" spans="1:6" ht="28.8" x14ac:dyDescent="0.3">
      <c r="A32" s="14" t="s">
        <v>50</v>
      </c>
      <c r="B32" s="39" t="s">
        <v>51</v>
      </c>
      <c r="C32" s="40" t="s">
        <v>49</v>
      </c>
      <c r="D32" s="40">
        <v>24</v>
      </c>
      <c r="E32" s="38"/>
      <c r="F32" s="23"/>
    </row>
    <row r="33" spans="1:6" ht="43.2" x14ac:dyDescent="0.3">
      <c r="A33" s="14" t="s">
        <v>52</v>
      </c>
      <c r="B33" s="39" t="s">
        <v>53</v>
      </c>
      <c r="C33" s="40" t="s">
        <v>49</v>
      </c>
      <c r="D33" s="40">
        <v>8</v>
      </c>
      <c r="E33" s="38"/>
      <c r="F33" s="23"/>
    </row>
    <row r="34" spans="1:6" ht="43.2" x14ac:dyDescent="0.3">
      <c r="A34" s="14" t="s">
        <v>54</v>
      </c>
      <c r="B34" s="39" t="s">
        <v>55</v>
      </c>
      <c r="C34" s="40" t="s">
        <v>49</v>
      </c>
      <c r="D34" s="40">
        <v>4</v>
      </c>
      <c r="E34" s="41"/>
      <c r="F34" s="23"/>
    </row>
    <row r="35" spans="1:6" ht="28.8" x14ac:dyDescent="0.3">
      <c r="A35" s="14" t="s">
        <v>56</v>
      </c>
      <c r="B35" s="42" t="s">
        <v>57</v>
      </c>
      <c r="C35" s="43" t="s">
        <v>49</v>
      </c>
      <c r="D35" s="43">
        <v>26</v>
      </c>
      <c r="E35" s="38"/>
      <c r="F35" s="23"/>
    </row>
    <row r="36" spans="1:6" ht="43.2" x14ac:dyDescent="0.3">
      <c r="A36" s="14" t="s">
        <v>58</v>
      </c>
      <c r="B36" s="42" t="s">
        <v>59</v>
      </c>
      <c r="C36" s="43" t="s">
        <v>49</v>
      </c>
      <c r="D36" s="43">
        <v>12</v>
      </c>
      <c r="E36" s="38"/>
      <c r="F36" s="23"/>
    </row>
    <row r="37" spans="1:6" ht="43.2" x14ac:dyDescent="0.3">
      <c r="A37" s="14" t="s">
        <v>60</v>
      </c>
      <c r="B37" s="42" t="s">
        <v>61</v>
      </c>
      <c r="C37" s="44" t="s">
        <v>49</v>
      </c>
      <c r="D37" s="43">
        <v>2</v>
      </c>
      <c r="E37" s="38"/>
      <c r="F37" s="23"/>
    </row>
    <row r="38" spans="1:6" ht="29.4" thickBot="1" x14ac:dyDescent="0.35">
      <c r="A38" s="20" t="s">
        <v>62</v>
      </c>
      <c r="B38" s="45" t="s">
        <v>63</v>
      </c>
      <c r="C38" s="46" t="s">
        <v>18</v>
      </c>
      <c r="D38" s="47">
        <v>1</v>
      </c>
      <c r="E38" s="38"/>
      <c r="F38" s="23"/>
    </row>
    <row r="39" spans="1:6" ht="15" thickBot="1" x14ac:dyDescent="0.35">
      <c r="A39" s="3" t="s">
        <v>64</v>
      </c>
      <c r="B39" s="4" t="s">
        <v>65</v>
      </c>
      <c r="C39" s="5"/>
      <c r="D39" s="6"/>
      <c r="E39" s="24"/>
      <c r="F39" s="25"/>
    </row>
    <row r="40" spans="1:6" ht="15" thickBot="1" x14ac:dyDescent="0.35">
      <c r="A40" s="9" t="s">
        <v>66</v>
      </c>
      <c r="B40" s="10" t="s">
        <v>67</v>
      </c>
      <c r="C40" s="9" t="s">
        <v>18</v>
      </c>
      <c r="D40" s="11">
        <v>1</v>
      </c>
      <c r="E40" s="48"/>
      <c r="F40" s="48"/>
    </row>
    <row r="41" spans="1:6" ht="24" thickBot="1" x14ac:dyDescent="0.35">
      <c r="A41" s="49"/>
      <c r="B41" s="1"/>
      <c r="C41" s="50"/>
      <c r="D41" s="93" t="s">
        <v>7</v>
      </c>
      <c r="E41" s="94"/>
      <c r="F41" s="51">
        <f>F39+F21+S31+F15+F7+F30</f>
        <v>0</v>
      </c>
    </row>
  </sheetData>
  <mergeCells count="4">
    <mergeCell ref="A1:F1"/>
    <mergeCell ref="A3:F3"/>
    <mergeCell ref="A5:F5"/>
    <mergeCell ref="D41:E41"/>
  </mergeCells>
  <phoneticPr fontId="14" type="noConversion"/>
  <pageMargins left="0.7" right="0.7" top="0.75" bottom="0.75" header="0.3" footer="0.3"/>
  <pageSetup orientation="portrait"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1"/>
  <sheetViews>
    <sheetView zoomScale="70" zoomScaleNormal="70" workbookViewId="0">
      <selection activeCell="E7" sqref="E7:F7"/>
    </sheetView>
  </sheetViews>
  <sheetFormatPr baseColWidth="10" defaultRowHeight="14.4" x14ac:dyDescent="0.3"/>
  <cols>
    <col min="1" max="1" width="6.88671875" customWidth="1"/>
    <col min="2" max="2" width="64.5546875" customWidth="1"/>
    <col min="3" max="3" width="9.5546875" customWidth="1"/>
    <col min="4" max="4" width="13.109375" customWidth="1"/>
    <col min="5" max="5" width="16.6640625" customWidth="1"/>
    <col min="6" max="6" width="32.44140625" customWidth="1"/>
  </cols>
  <sheetData>
    <row r="1" spans="1:6" ht="25.8" x14ac:dyDescent="0.3">
      <c r="A1" s="90" t="s">
        <v>68</v>
      </c>
      <c r="B1" s="90"/>
      <c r="C1" s="90"/>
      <c r="D1" s="90"/>
      <c r="E1" s="90"/>
      <c r="F1" s="90"/>
    </row>
    <row r="2" spans="1:6" x14ac:dyDescent="0.3">
      <c r="A2" s="1"/>
      <c r="B2" s="1"/>
      <c r="C2" s="1"/>
      <c r="D2" s="1"/>
      <c r="E2" s="1"/>
      <c r="F2" s="1"/>
    </row>
    <row r="3" spans="1:6" ht="25.8" x14ac:dyDescent="0.3">
      <c r="A3" s="91" t="s">
        <v>1</v>
      </c>
      <c r="B3" s="91"/>
      <c r="C3" s="91"/>
      <c r="D3" s="91"/>
      <c r="E3" s="91"/>
      <c r="F3" s="91"/>
    </row>
    <row r="4" spans="1:6" x14ac:dyDescent="0.3">
      <c r="A4" s="1"/>
      <c r="B4" s="1"/>
      <c r="C4" s="1"/>
      <c r="D4" s="1"/>
      <c r="E4" s="1"/>
      <c r="F4" s="1"/>
    </row>
    <row r="5" spans="1:6" ht="23.4" x14ac:dyDescent="0.3">
      <c r="A5" s="95" t="s">
        <v>69</v>
      </c>
      <c r="B5" s="95"/>
      <c r="C5" s="95"/>
      <c r="D5" s="95"/>
      <c r="E5" s="95"/>
      <c r="F5" s="95"/>
    </row>
    <row r="6" spans="1:6" ht="15" thickBot="1" x14ac:dyDescent="0.35">
      <c r="A6" s="52"/>
      <c r="B6" s="52"/>
      <c r="C6" s="52"/>
      <c r="D6" s="52"/>
      <c r="E6" s="52"/>
      <c r="F6" s="53"/>
    </row>
    <row r="7" spans="1:6" ht="40.200000000000003" thickBot="1" x14ac:dyDescent="0.35">
      <c r="A7" s="2" t="s">
        <v>3</v>
      </c>
      <c r="B7" s="2" t="s">
        <v>4</v>
      </c>
      <c r="C7" s="2" t="s">
        <v>5</v>
      </c>
      <c r="D7" s="2" t="s">
        <v>6</v>
      </c>
      <c r="E7" s="97" t="s">
        <v>194</v>
      </c>
      <c r="F7" s="98" t="s">
        <v>195</v>
      </c>
    </row>
    <row r="8" spans="1:6" ht="15" thickBot="1" x14ac:dyDescent="0.35">
      <c r="A8" s="3" t="s">
        <v>8</v>
      </c>
      <c r="B8" s="4" t="s">
        <v>9</v>
      </c>
      <c r="C8" s="5"/>
      <c r="D8" s="6"/>
      <c r="E8" s="7"/>
      <c r="F8" s="8">
        <f>SUM(F9:F12)</f>
        <v>0</v>
      </c>
    </row>
    <row r="9" spans="1:6" x14ac:dyDescent="0.3">
      <c r="A9" s="9" t="s">
        <v>10</v>
      </c>
      <c r="B9" s="10" t="s">
        <v>11</v>
      </c>
      <c r="C9" s="9" t="s">
        <v>12</v>
      </c>
      <c r="D9" s="11">
        <v>184</v>
      </c>
      <c r="E9" s="12"/>
      <c r="F9" s="13"/>
    </row>
    <row r="10" spans="1:6" x14ac:dyDescent="0.3">
      <c r="A10" s="14" t="s">
        <v>13</v>
      </c>
      <c r="B10" s="15" t="s">
        <v>17</v>
      </c>
      <c r="C10" s="14" t="s">
        <v>18</v>
      </c>
      <c r="D10" s="16">
        <v>1</v>
      </c>
      <c r="E10" s="18"/>
      <c r="F10" s="13"/>
    </row>
    <row r="11" spans="1:6" ht="28.8" x14ac:dyDescent="0.3">
      <c r="A11" s="50" t="s">
        <v>16</v>
      </c>
      <c r="B11" s="81" t="s">
        <v>192</v>
      </c>
      <c r="C11" s="87" t="s">
        <v>12</v>
      </c>
      <c r="D11" s="88">
        <v>10</v>
      </c>
      <c r="E11" s="17"/>
      <c r="F11" s="13"/>
    </row>
    <row r="12" spans="1:6" x14ac:dyDescent="0.3">
      <c r="A12" s="14" t="s">
        <v>19</v>
      </c>
      <c r="B12" s="79" t="s">
        <v>187</v>
      </c>
      <c r="C12" s="14" t="s">
        <v>18</v>
      </c>
      <c r="D12" s="16">
        <v>1</v>
      </c>
      <c r="E12" s="18"/>
      <c r="F12" s="13"/>
    </row>
    <row r="13" spans="1:6" ht="15" thickBot="1" x14ac:dyDescent="0.35">
      <c r="A13" s="54" t="s">
        <v>24</v>
      </c>
      <c r="B13" s="55" t="s">
        <v>25</v>
      </c>
      <c r="C13" s="56"/>
      <c r="D13" s="57"/>
      <c r="E13" s="24"/>
      <c r="F13" s="25"/>
    </row>
    <row r="14" spans="1:6" x14ac:dyDescent="0.3">
      <c r="A14" s="9" t="s">
        <v>26</v>
      </c>
      <c r="B14" s="10" t="s">
        <v>70</v>
      </c>
      <c r="C14" s="9" t="s">
        <v>15</v>
      </c>
      <c r="D14" s="11">
        <v>2</v>
      </c>
      <c r="E14" s="13"/>
      <c r="F14" s="13"/>
    </row>
    <row r="15" spans="1:6" x14ac:dyDescent="0.3">
      <c r="A15" s="9" t="s">
        <v>28</v>
      </c>
      <c r="B15" s="10" t="s">
        <v>71</v>
      </c>
      <c r="C15" s="9" t="s">
        <v>15</v>
      </c>
      <c r="D15" s="11">
        <v>4</v>
      </c>
      <c r="E15" s="13"/>
      <c r="F15" s="13"/>
    </row>
    <row r="16" spans="1:6" ht="28.8" x14ac:dyDescent="0.3">
      <c r="A16" s="14" t="s">
        <v>29</v>
      </c>
      <c r="B16" s="15" t="s">
        <v>72</v>
      </c>
      <c r="C16" s="14" t="s">
        <v>12</v>
      </c>
      <c r="D16" s="16">
        <v>185</v>
      </c>
      <c r="E16" s="23"/>
      <c r="F16" s="23"/>
    </row>
    <row r="17" spans="1:6" ht="28.8" x14ac:dyDescent="0.3">
      <c r="A17" s="14" t="s">
        <v>30</v>
      </c>
      <c r="B17" s="15" t="s">
        <v>159</v>
      </c>
      <c r="C17" s="14" t="s">
        <v>12</v>
      </c>
      <c r="D17" s="16">
        <v>290</v>
      </c>
      <c r="E17" s="23"/>
      <c r="F17" s="23"/>
    </row>
    <row r="18" spans="1:6" ht="28.8" x14ac:dyDescent="0.3">
      <c r="A18" s="50" t="s">
        <v>31</v>
      </c>
      <c r="B18" s="15" t="s">
        <v>158</v>
      </c>
      <c r="C18" s="14" t="s">
        <v>12</v>
      </c>
      <c r="D18" s="16">
        <v>420</v>
      </c>
      <c r="E18" s="23"/>
      <c r="F18" s="23"/>
    </row>
    <row r="19" spans="1:6" x14ac:dyDescent="0.3">
      <c r="A19" s="20" t="s">
        <v>73</v>
      </c>
      <c r="B19" s="21" t="s">
        <v>74</v>
      </c>
      <c r="C19" s="20" t="s">
        <v>40</v>
      </c>
      <c r="D19" s="22">
        <v>90</v>
      </c>
      <c r="E19" s="28"/>
      <c r="F19" s="23"/>
    </row>
    <row r="20" spans="1:6" x14ac:dyDescent="0.3">
      <c r="A20" s="14" t="s">
        <v>75</v>
      </c>
      <c r="B20" s="21" t="s">
        <v>76</v>
      </c>
      <c r="C20" s="20" t="s">
        <v>40</v>
      </c>
      <c r="D20" s="22">
        <v>64.5</v>
      </c>
      <c r="E20" s="28"/>
      <c r="F20" s="23"/>
    </row>
    <row r="21" spans="1:6" x14ac:dyDescent="0.3">
      <c r="A21" s="14" t="s">
        <v>77</v>
      </c>
      <c r="B21" s="15" t="s">
        <v>78</v>
      </c>
      <c r="C21" s="14" t="s">
        <v>15</v>
      </c>
      <c r="D21" s="16">
        <v>5</v>
      </c>
      <c r="E21" s="23"/>
      <c r="F21" s="23"/>
    </row>
    <row r="22" spans="1:6" ht="28.8" x14ac:dyDescent="0.3">
      <c r="A22" s="14" t="s">
        <v>79</v>
      </c>
      <c r="B22" s="15" t="s">
        <v>80</v>
      </c>
      <c r="C22" s="14" t="s">
        <v>40</v>
      </c>
      <c r="D22" s="16">
        <v>4</v>
      </c>
      <c r="E22" s="23"/>
      <c r="F22" s="23"/>
    </row>
    <row r="23" spans="1:6" ht="15" thickBot="1" x14ac:dyDescent="0.35">
      <c r="A23" s="54" t="s">
        <v>32</v>
      </c>
      <c r="B23" s="55" t="s">
        <v>33</v>
      </c>
      <c r="C23" s="56"/>
      <c r="D23" s="57"/>
      <c r="E23" s="24"/>
      <c r="F23" s="25"/>
    </row>
    <row r="24" spans="1:6" ht="28.8" x14ac:dyDescent="0.3">
      <c r="A24" s="14" t="s">
        <v>34</v>
      </c>
      <c r="B24" s="10" t="s">
        <v>160</v>
      </c>
      <c r="C24" s="14" t="s">
        <v>12</v>
      </c>
      <c r="D24" s="27">
        <v>610</v>
      </c>
      <c r="E24" s="18"/>
      <c r="F24" s="23"/>
    </row>
    <row r="25" spans="1:6" x14ac:dyDescent="0.3">
      <c r="A25" s="14" t="s">
        <v>36</v>
      </c>
      <c r="B25" s="15" t="s">
        <v>163</v>
      </c>
      <c r="C25" s="14" t="s">
        <v>12</v>
      </c>
      <c r="D25" s="27">
        <v>127.65</v>
      </c>
      <c r="E25" s="18"/>
      <c r="F25" s="23"/>
    </row>
    <row r="26" spans="1:6" x14ac:dyDescent="0.3">
      <c r="A26" s="14" t="s">
        <v>37</v>
      </c>
      <c r="B26" s="15" t="s">
        <v>38</v>
      </c>
      <c r="C26" s="14" t="s">
        <v>18</v>
      </c>
      <c r="D26" s="27">
        <v>1</v>
      </c>
      <c r="E26" s="18"/>
      <c r="F26" s="23"/>
    </row>
    <row r="27" spans="1:6" x14ac:dyDescent="0.3">
      <c r="A27" s="20" t="s">
        <v>39</v>
      </c>
      <c r="B27" s="79" t="s">
        <v>161</v>
      </c>
      <c r="C27" s="20" t="s">
        <v>40</v>
      </c>
      <c r="D27" s="29">
        <v>54.1</v>
      </c>
      <c r="E27" s="17"/>
      <c r="F27" s="28"/>
    </row>
    <row r="28" spans="1:6" ht="28.8" x14ac:dyDescent="0.3">
      <c r="A28" s="14" t="s">
        <v>41</v>
      </c>
      <c r="B28" s="79" t="s">
        <v>162</v>
      </c>
      <c r="C28" s="14" t="s">
        <v>15</v>
      </c>
      <c r="D28" s="27">
        <v>1</v>
      </c>
      <c r="E28" s="18"/>
      <c r="F28" s="28"/>
    </row>
    <row r="29" spans="1:6" ht="28.8" x14ac:dyDescent="0.3">
      <c r="A29" s="14" t="s">
        <v>42</v>
      </c>
      <c r="B29" s="81" t="s">
        <v>164</v>
      </c>
      <c r="C29" s="20" t="s">
        <v>18</v>
      </c>
      <c r="D29" s="29">
        <v>1</v>
      </c>
      <c r="E29" s="17"/>
      <c r="F29" s="28"/>
    </row>
    <row r="30" spans="1:6" ht="28.8" x14ac:dyDescent="0.3">
      <c r="A30" s="50" t="s">
        <v>43</v>
      </c>
      <c r="B30" s="81" t="s">
        <v>165</v>
      </c>
      <c r="C30" s="20" t="s">
        <v>12</v>
      </c>
      <c r="D30" s="29">
        <v>9</v>
      </c>
      <c r="E30" s="17"/>
      <c r="F30" s="28"/>
    </row>
    <row r="31" spans="1:6" ht="37.799999999999997" customHeight="1" x14ac:dyDescent="0.3">
      <c r="A31" s="50" t="s">
        <v>44</v>
      </c>
      <c r="B31" s="79" t="s">
        <v>167</v>
      </c>
      <c r="C31" s="14" t="s">
        <v>18</v>
      </c>
      <c r="D31" s="27">
        <v>1</v>
      </c>
      <c r="E31" s="18"/>
      <c r="F31" s="23"/>
    </row>
    <row r="32" spans="1:6" ht="15" thickBot="1" x14ac:dyDescent="0.35">
      <c r="A32" s="58" t="s">
        <v>45</v>
      </c>
      <c r="B32" s="59" t="s">
        <v>46</v>
      </c>
      <c r="C32" s="60"/>
      <c r="D32" s="61"/>
      <c r="E32" s="34"/>
      <c r="F32" s="35"/>
    </row>
    <row r="33" spans="1:6" ht="28.8" x14ac:dyDescent="0.3">
      <c r="A33" s="14" t="s">
        <v>47</v>
      </c>
      <c r="B33" s="39" t="s">
        <v>48</v>
      </c>
      <c r="C33" s="40" t="s">
        <v>49</v>
      </c>
      <c r="D33" s="40">
        <v>6</v>
      </c>
      <c r="E33" s="38"/>
      <c r="F33" s="23"/>
    </row>
    <row r="34" spans="1:6" ht="28.8" x14ac:dyDescent="0.3">
      <c r="A34" s="14" t="s">
        <v>50</v>
      </c>
      <c r="B34" s="39" t="s">
        <v>81</v>
      </c>
      <c r="C34" s="40" t="s">
        <v>49</v>
      </c>
      <c r="D34" s="40">
        <v>6</v>
      </c>
      <c r="E34" s="38"/>
      <c r="F34" s="23"/>
    </row>
    <row r="35" spans="1:6" ht="43.2" x14ac:dyDescent="0.3">
      <c r="A35" s="14" t="s">
        <v>52</v>
      </c>
      <c r="B35" s="39" t="s">
        <v>53</v>
      </c>
      <c r="C35" s="40" t="s">
        <v>49</v>
      </c>
      <c r="D35" s="40">
        <v>1</v>
      </c>
      <c r="E35" s="38"/>
      <c r="F35" s="23"/>
    </row>
    <row r="36" spans="1:6" ht="28.8" x14ac:dyDescent="0.3">
      <c r="A36" s="14" t="s">
        <v>54</v>
      </c>
      <c r="B36" s="39" t="s">
        <v>82</v>
      </c>
      <c r="C36" s="40" t="s">
        <v>83</v>
      </c>
      <c r="D36" s="40">
        <v>4</v>
      </c>
      <c r="E36" s="38"/>
      <c r="F36" s="38"/>
    </row>
    <row r="37" spans="1:6" ht="28.8" x14ac:dyDescent="0.3">
      <c r="A37" s="14" t="s">
        <v>56</v>
      </c>
      <c r="B37" s="42" t="s">
        <v>57</v>
      </c>
      <c r="C37" s="43" t="s">
        <v>49</v>
      </c>
      <c r="D37" s="43">
        <v>20</v>
      </c>
      <c r="E37" s="41"/>
      <c r="F37" s="41"/>
    </row>
    <row r="38" spans="1:6" ht="43.2" x14ac:dyDescent="0.3">
      <c r="A38" s="14" t="s">
        <v>58</v>
      </c>
      <c r="B38" s="42" t="s">
        <v>84</v>
      </c>
      <c r="C38" s="44" t="s">
        <v>49</v>
      </c>
      <c r="D38" s="43">
        <v>2</v>
      </c>
      <c r="E38" s="41"/>
      <c r="F38" s="41"/>
    </row>
    <row r="39" spans="1:6" ht="15" thickBot="1" x14ac:dyDescent="0.35">
      <c r="A39" s="54" t="s">
        <v>64</v>
      </c>
      <c r="B39" s="55" t="s">
        <v>65</v>
      </c>
      <c r="C39" s="56"/>
      <c r="D39" s="62"/>
      <c r="E39" s="24"/>
      <c r="F39" s="25"/>
    </row>
    <row r="40" spans="1:6" ht="15" thickBot="1" x14ac:dyDescent="0.35">
      <c r="A40" s="9" t="s">
        <v>66</v>
      </c>
      <c r="B40" s="10" t="s">
        <v>67</v>
      </c>
      <c r="C40" s="9" t="s">
        <v>18</v>
      </c>
      <c r="D40" s="16">
        <v>1</v>
      </c>
      <c r="E40" s="48"/>
      <c r="F40" s="48"/>
    </row>
    <row r="41" spans="1:6" ht="24" thickBot="1" x14ac:dyDescent="0.35">
      <c r="A41" s="49"/>
      <c r="B41" s="1"/>
      <c r="C41" s="50"/>
      <c r="D41" s="93" t="s">
        <v>7</v>
      </c>
      <c r="E41" s="94"/>
      <c r="F41" s="51">
        <f>F39+F23+S33+F13+F8+F32</f>
        <v>0</v>
      </c>
    </row>
  </sheetData>
  <mergeCells count="4">
    <mergeCell ref="A1:F1"/>
    <mergeCell ref="A3:F3"/>
    <mergeCell ref="A5:F5"/>
    <mergeCell ref="D41:E41"/>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1"/>
  <sheetViews>
    <sheetView zoomScale="70" zoomScaleNormal="70" workbookViewId="0">
      <selection activeCell="E7" sqref="E7:F7"/>
    </sheetView>
  </sheetViews>
  <sheetFormatPr baseColWidth="10" defaultRowHeight="14.4" x14ac:dyDescent="0.3"/>
  <cols>
    <col min="1" max="1" width="6.88671875" customWidth="1"/>
    <col min="2" max="2" width="64.5546875" customWidth="1"/>
    <col min="3" max="3" width="9.5546875" customWidth="1"/>
    <col min="4" max="4" width="13.109375" customWidth="1"/>
    <col min="5" max="5" width="16.6640625" customWidth="1"/>
    <col min="6" max="6" width="32.44140625" customWidth="1"/>
  </cols>
  <sheetData>
    <row r="1" spans="1:6" ht="25.8" x14ac:dyDescent="0.3">
      <c r="A1" s="90" t="s">
        <v>85</v>
      </c>
      <c r="B1" s="90"/>
      <c r="C1" s="90"/>
      <c r="D1" s="90"/>
      <c r="E1" s="90"/>
      <c r="F1" s="90"/>
    </row>
    <row r="2" spans="1:6" x14ac:dyDescent="0.3">
      <c r="A2" s="1"/>
      <c r="B2" s="1"/>
      <c r="C2" s="1"/>
      <c r="D2" s="1"/>
      <c r="E2" s="1"/>
      <c r="F2" s="1"/>
    </row>
    <row r="3" spans="1:6" ht="25.8" x14ac:dyDescent="0.3">
      <c r="A3" s="91" t="s">
        <v>1</v>
      </c>
      <c r="B3" s="91"/>
      <c r="C3" s="91"/>
      <c r="D3" s="91"/>
      <c r="E3" s="91"/>
      <c r="F3" s="91"/>
    </row>
    <row r="4" spans="1:6" x14ac:dyDescent="0.3">
      <c r="A4" s="1"/>
      <c r="B4" s="1"/>
      <c r="C4" s="1"/>
      <c r="D4" s="1"/>
      <c r="E4" s="1"/>
      <c r="F4" s="1"/>
    </row>
    <row r="5" spans="1:6" ht="23.4" x14ac:dyDescent="0.3">
      <c r="A5" s="95" t="s">
        <v>69</v>
      </c>
      <c r="B5" s="95"/>
      <c r="C5" s="95"/>
      <c r="D5" s="95"/>
      <c r="E5" s="95"/>
      <c r="F5" s="95"/>
    </row>
    <row r="6" spans="1:6" ht="15" thickBot="1" x14ac:dyDescent="0.35">
      <c r="A6" s="52"/>
      <c r="B6" s="52"/>
      <c r="C6" s="52"/>
      <c r="D6" s="52"/>
      <c r="E6" s="52"/>
      <c r="F6" s="53"/>
    </row>
    <row r="7" spans="1:6" ht="40.200000000000003" thickBot="1" x14ac:dyDescent="0.35">
      <c r="A7" s="2" t="s">
        <v>3</v>
      </c>
      <c r="B7" s="2" t="s">
        <v>4</v>
      </c>
      <c r="C7" s="2" t="s">
        <v>5</v>
      </c>
      <c r="D7" s="2" t="s">
        <v>6</v>
      </c>
      <c r="E7" s="97" t="s">
        <v>194</v>
      </c>
      <c r="F7" s="98" t="s">
        <v>195</v>
      </c>
    </row>
    <row r="8" spans="1:6" ht="15" thickBot="1" x14ac:dyDescent="0.35">
      <c r="A8" s="3" t="s">
        <v>8</v>
      </c>
      <c r="B8" s="4" t="s">
        <v>9</v>
      </c>
      <c r="C8" s="5"/>
      <c r="D8" s="6"/>
      <c r="E8" s="7"/>
      <c r="F8" s="8">
        <f>SUM(F9:F11)</f>
        <v>0</v>
      </c>
    </row>
    <row r="9" spans="1:6" x14ac:dyDescent="0.3">
      <c r="A9" s="9" t="s">
        <v>10</v>
      </c>
      <c r="B9" s="10" t="s">
        <v>86</v>
      </c>
      <c r="C9" s="9" t="s">
        <v>18</v>
      </c>
      <c r="D9" s="11">
        <v>1</v>
      </c>
      <c r="E9" s="12"/>
      <c r="F9" s="13"/>
    </row>
    <row r="10" spans="1:6" x14ac:dyDescent="0.3">
      <c r="A10" s="20" t="s">
        <v>13</v>
      </c>
      <c r="B10" s="21" t="s">
        <v>87</v>
      </c>
      <c r="C10" s="20" t="s">
        <v>88</v>
      </c>
      <c r="D10" s="22">
        <v>13.7</v>
      </c>
      <c r="E10" s="17"/>
      <c r="F10" s="13"/>
    </row>
    <row r="11" spans="1:6" ht="15" thickBot="1" x14ac:dyDescent="0.35">
      <c r="A11" s="14" t="s">
        <v>16</v>
      </c>
      <c r="B11" s="15" t="s">
        <v>89</v>
      </c>
      <c r="C11" s="14" t="s">
        <v>18</v>
      </c>
      <c r="D11" s="16">
        <v>1</v>
      </c>
      <c r="E11" s="18"/>
      <c r="F11" s="13"/>
    </row>
    <row r="12" spans="1:6" ht="15" thickBot="1" x14ac:dyDescent="0.35">
      <c r="A12" s="3" t="s">
        <v>24</v>
      </c>
      <c r="B12" s="4" t="s">
        <v>90</v>
      </c>
      <c r="C12" s="5"/>
      <c r="D12" s="6"/>
      <c r="E12" s="63"/>
      <c r="F12" s="8"/>
    </row>
    <row r="13" spans="1:6" x14ac:dyDescent="0.3">
      <c r="A13" s="9" t="s">
        <v>26</v>
      </c>
      <c r="B13" s="64" t="s">
        <v>91</v>
      </c>
      <c r="C13" s="9" t="s">
        <v>40</v>
      </c>
      <c r="D13" s="11">
        <v>17.100000000000001</v>
      </c>
      <c r="E13" s="13"/>
      <c r="F13" s="13"/>
    </row>
    <row r="14" spans="1:6" x14ac:dyDescent="0.3">
      <c r="A14" s="14" t="s">
        <v>28</v>
      </c>
      <c r="B14" s="19" t="s">
        <v>92</v>
      </c>
      <c r="C14" s="14" t="s">
        <v>12</v>
      </c>
      <c r="D14" s="16">
        <v>10.3</v>
      </c>
      <c r="E14" s="23"/>
      <c r="F14" s="13"/>
    </row>
    <row r="15" spans="1:6" x14ac:dyDescent="0.3">
      <c r="A15" s="14" t="s">
        <v>29</v>
      </c>
      <c r="B15" s="19" t="s">
        <v>93</v>
      </c>
      <c r="C15" s="14" t="s">
        <v>40</v>
      </c>
      <c r="D15" s="16">
        <v>17.100000000000001</v>
      </c>
      <c r="E15" s="23"/>
      <c r="F15" s="13"/>
    </row>
    <row r="16" spans="1:6" x14ac:dyDescent="0.3">
      <c r="A16" s="14" t="s">
        <v>30</v>
      </c>
      <c r="B16" s="19" t="s">
        <v>94</v>
      </c>
      <c r="C16" s="14" t="s">
        <v>40</v>
      </c>
      <c r="D16" s="16">
        <v>15.1</v>
      </c>
      <c r="E16" s="23"/>
      <c r="F16" s="13"/>
    </row>
    <row r="17" spans="1:6" x14ac:dyDescent="0.3">
      <c r="A17" s="14" t="s">
        <v>31</v>
      </c>
      <c r="B17" s="19" t="s">
        <v>95</v>
      </c>
      <c r="C17" s="14" t="s">
        <v>40</v>
      </c>
      <c r="D17" s="16">
        <v>2</v>
      </c>
      <c r="E17" s="23"/>
      <c r="F17" s="13"/>
    </row>
    <row r="18" spans="1:6" x14ac:dyDescent="0.3">
      <c r="A18" s="14" t="s">
        <v>73</v>
      </c>
      <c r="B18" s="19" t="s">
        <v>96</v>
      </c>
      <c r="C18" s="14" t="s">
        <v>12</v>
      </c>
      <c r="D18" s="16">
        <v>23</v>
      </c>
      <c r="E18" s="23"/>
      <c r="F18" s="13"/>
    </row>
    <row r="19" spans="1:6" x14ac:dyDescent="0.3">
      <c r="A19" s="14" t="s">
        <v>75</v>
      </c>
      <c r="B19" s="19" t="s">
        <v>97</v>
      </c>
      <c r="C19" s="14" t="s">
        <v>12</v>
      </c>
      <c r="D19" s="16">
        <v>117</v>
      </c>
      <c r="E19" s="23"/>
      <c r="F19" s="13"/>
    </row>
    <row r="20" spans="1:6" x14ac:dyDescent="0.3">
      <c r="A20" s="14" t="s">
        <v>77</v>
      </c>
      <c r="B20" s="19" t="s">
        <v>98</v>
      </c>
      <c r="C20" s="14" t="s">
        <v>12</v>
      </c>
      <c r="D20" s="16">
        <v>234</v>
      </c>
      <c r="E20" s="23"/>
      <c r="F20" s="13"/>
    </row>
    <row r="21" spans="1:6" x14ac:dyDescent="0.3">
      <c r="A21" s="14" t="s">
        <v>79</v>
      </c>
      <c r="B21" s="15" t="s">
        <v>99</v>
      </c>
      <c r="C21" s="14" t="s">
        <v>40</v>
      </c>
      <c r="D21" s="16">
        <v>25</v>
      </c>
      <c r="E21" s="18"/>
      <c r="F21" s="13"/>
    </row>
    <row r="22" spans="1:6" x14ac:dyDescent="0.3">
      <c r="A22" s="65" t="s">
        <v>32</v>
      </c>
      <c r="B22" s="66" t="s">
        <v>100</v>
      </c>
      <c r="C22" s="67"/>
      <c r="D22" s="62"/>
      <c r="E22" s="68"/>
      <c r="F22" s="69"/>
    </row>
    <row r="23" spans="1:6" x14ac:dyDescent="0.3">
      <c r="A23" s="14" t="s">
        <v>34</v>
      </c>
      <c r="B23" s="15" t="s">
        <v>27</v>
      </c>
      <c r="C23" s="14" t="s">
        <v>15</v>
      </c>
      <c r="D23" s="16">
        <v>1</v>
      </c>
      <c r="E23" s="23"/>
      <c r="F23" s="23"/>
    </row>
    <row r="24" spans="1:6" ht="28.8" x14ac:dyDescent="0.3">
      <c r="A24" s="14" t="s">
        <v>36</v>
      </c>
      <c r="B24" s="15" t="s">
        <v>101</v>
      </c>
      <c r="C24" s="14" t="s">
        <v>12</v>
      </c>
      <c r="D24" s="16">
        <v>120</v>
      </c>
      <c r="E24" s="23"/>
      <c r="F24" s="23"/>
    </row>
    <row r="25" spans="1:6" ht="15" thickBot="1" x14ac:dyDescent="0.35">
      <c r="A25" s="54" t="s">
        <v>45</v>
      </c>
      <c r="B25" s="55" t="s">
        <v>33</v>
      </c>
      <c r="C25" s="56"/>
      <c r="D25" s="57"/>
      <c r="E25" s="24"/>
      <c r="F25" s="25"/>
    </row>
    <row r="26" spans="1:6" ht="28.8" x14ac:dyDescent="0.3">
      <c r="A26" s="14" t="s">
        <v>47</v>
      </c>
      <c r="B26" s="80" t="s">
        <v>160</v>
      </c>
      <c r="C26" s="14" t="s">
        <v>12</v>
      </c>
      <c r="D26" s="27">
        <v>234</v>
      </c>
      <c r="E26" s="18"/>
      <c r="F26" s="23"/>
    </row>
    <row r="27" spans="1:6" x14ac:dyDescent="0.3">
      <c r="A27" s="14" t="s">
        <v>50</v>
      </c>
      <c r="B27" s="84" t="s">
        <v>173</v>
      </c>
      <c r="C27" s="14" t="s">
        <v>12</v>
      </c>
      <c r="D27" s="27">
        <v>60</v>
      </c>
      <c r="E27" s="18"/>
      <c r="F27" s="23"/>
    </row>
    <row r="28" spans="1:6" x14ac:dyDescent="0.3">
      <c r="A28" s="14" t="s">
        <v>52</v>
      </c>
      <c r="B28" s="84" t="s">
        <v>168</v>
      </c>
      <c r="C28" s="14" t="s">
        <v>40</v>
      </c>
      <c r="D28" s="27">
        <v>42</v>
      </c>
      <c r="E28" s="18"/>
      <c r="F28" s="23"/>
    </row>
    <row r="29" spans="1:6" ht="28.8" x14ac:dyDescent="0.3">
      <c r="A29" s="20" t="s">
        <v>54</v>
      </c>
      <c r="B29" s="79" t="s">
        <v>165</v>
      </c>
      <c r="C29" s="14" t="s">
        <v>49</v>
      </c>
      <c r="D29" s="27">
        <v>2</v>
      </c>
      <c r="E29" s="18"/>
      <c r="F29" s="23"/>
    </row>
    <row r="30" spans="1:6" x14ac:dyDescent="0.3">
      <c r="A30" s="14" t="s">
        <v>56</v>
      </c>
      <c r="B30" s="79" t="s">
        <v>161</v>
      </c>
      <c r="C30" s="20" t="s">
        <v>40</v>
      </c>
      <c r="D30" s="29">
        <v>40</v>
      </c>
      <c r="E30" s="17"/>
      <c r="F30" s="28"/>
    </row>
    <row r="31" spans="1:6" x14ac:dyDescent="0.3">
      <c r="A31" s="20" t="s">
        <v>58</v>
      </c>
      <c r="B31" s="79" t="s">
        <v>188</v>
      </c>
      <c r="C31" s="14" t="s">
        <v>15</v>
      </c>
      <c r="D31" s="27">
        <v>1</v>
      </c>
      <c r="E31" s="18"/>
      <c r="F31" s="28"/>
    </row>
    <row r="32" spans="1:6" x14ac:dyDescent="0.3">
      <c r="A32" s="14" t="s">
        <v>60</v>
      </c>
      <c r="B32" s="81" t="s">
        <v>189</v>
      </c>
      <c r="C32" s="20" t="s">
        <v>15</v>
      </c>
      <c r="D32" s="29">
        <v>1</v>
      </c>
      <c r="E32" s="17"/>
      <c r="F32" s="28"/>
    </row>
    <row r="33" spans="1:6" ht="28.8" x14ac:dyDescent="0.3">
      <c r="A33" s="14" t="s">
        <v>62</v>
      </c>
      <c r="B33" s="15" t="s">
        <v>103</v>
      </c>
      <c r="C33" s="14" t="s">
        <v>40</v>
      </c>
      <c r="D33" s="27">
        <v>11.5</v>
      </c>
      <c r="E33" s="18"/>
      <c r="F33" s="28"/>
    </row>
    <row r="34" spans="1:6" x14ac:dyDescent="0.3">
      <c r="A34" s="14" t="s">
        <v>104</v>
      </c>
      <c r="B34" s="15" t="s">
        <v>105</v>
      </c>
      <c r="C34" s="14" t="s">
        <v>15</v>
      </c>
      <c r="D34" s="27">
        <v>1</v>
      </c>
      <c r="E34" s="18"/>
      <c r="F34" s="28"/>
    </row>
    <row r="35" spans="1:6" x14ac:dyDescent="0.3">
      <c r="A35" s="50" t="s">
        <v>106</v>
      </c>
      <c r="B35" s="15" t="s">
        <v>190</v>
      </c>
      <c r="C35" s="14" t="s">
        <v>15</v>
      </c>
      <c r="D35" s="27">
        <v>3</v>
      </c>
      <c r="E35" s="18"/>
      <c r="F35" s="28"/>
    </row>
    <row r="36" spans="1:6" ht="15" thickBot="1" x14ac:dyDescent="0.35">
      <c r="A36" s="54" t="s">
        <v>64</v>
      </c>
      <c r="B36" s="55" t="s">
        <v>107</v>
      </c>
      <c r="C36" s="56"/>
      <c r="D36" s="57"/>
      <c r="E36" s="24"/>
      <c r="F36" s="25"/>
    </row>
    <row r="37" spans="1:6" x14ac:dyDescent="0.3">
      <c r="A37" s="20" t="s">
        <v>66</v>
      </c>
      <c r="B37" s="21" t="s">
        <v>108</v>
      </c>
      <c r="C37" s="20" t="s">
        <v>40</v>
      </c>
      <c r="D37" s="70">
        <v>20</v>
      </c>
      <c r="E37" s="17"/>
      <c r="F37" s="28"/>
    </row>
    <row r="38" spans="1:6" x14ac:dyDescent="0.3">
      <c r="A38" s="20" t="s">
        <v>109</v>
      </c>
      <c r="B38" s="21" t="s">
        <v>110</v>
      </c>
      <c r="C38" s="20" t="s">
        <v>40</v>
      </c>
      <c r="D38" s="70">
        <v>7</v>
      </c>
      <c r="E38" s="17"/>
      <c r="F38" s="28"/>
    </row>
    <row r="39" spans="1:6" x14ac:dyDescent="0.3">
      <c r="A39" s="14" t="s">
        <v>111</v>
      </c>
      <c r="B39" s="15" t="s">
        <v>112</v>
      </c>
      <c r="C39" s="14" t="s">
        <v>15</v>
      </c>
      <c r="D39" s="71">
        <v>1</v>
      </c>
      <c r="E39" s="18"/>
      <c r="F39" s="28"/>
    </row>
    <row r="40" spans="1:6" x14ac:dyDescent="0.3">
      <c r="A40" s="20" t="s">
        <v>113</v>
      </c>
      <c r="B40" s="81" t="s">
        <v>169</v>
      </c>
      <c r="C40" s="20" t="s">
        <v>15</v>
      </c>
      <c r="D40" s="70">
        <v>1</v>
      </c>
      <c r="E40" s="17"/>
      <c r="F40" s="28"/>
    </row>
    <row r="41" spans="1:6" x14ac:dyDescent="0.3">
      <c r="A41" s="14" t="s">
        <v>114</v>
      </c>
      <c r="B41" s="19" t="s">
        <v>115</v>
      </c>
      <c r="C41" s="14" t="s">
        <v>15</v>
      </c>
      <c r="D41" s="72">
        <v>1</v>
      </c>
      <c r="E41" s="23"/>
      <c r="F41" s="28"/>
    </row>
    <row r="42" spans="1:6" ht="15" thickBot="1" x14ac:dyDescent="0.35">
      <c r="A42" s="58" t="s">
        <v>116</v>
      </c>
      <c r="B42" s="59" t="s">
        <v>46</v>
      </c>
      <c r="C42" s="60"/>
      <c r="D42" s="61"/>
      <c r="E42" s="34"/>
      <c r="F42" s="35"/>
    </row>
    <row r="43" spans="1:6" ht="28.8" x14ac:dyDescent="0.3">
      <c r="A43" s="14" t="s">
        <v>117</v>
      </c>
      <c r="B43" s="39" t="s">
        <v>48</v>
      </c>
      <c r="C43" s="40" t="s">
        <v>49</v>
      </c>
      <c r="D43" s="40">
        <v>7</v>
      </c>
      <c r="E43" s="38"/>
      <c r="F43" s="23"/>
    </row>
    <row r="44" spans="1:6" x14ac:dyDescent="0.3">
      <c r="A44" s="14" t="s">
        <v>118</v>
      </c>
      <c r="B44" s="73" t="s">
        <v>119</v>
      </c>
      <c r="C44" s="40" t="s">
        <v>49</v>
      </c>
      <c r="D44" s="40">
        <v>7</v>
      </c>
      <c r="E44" s="38"/>
      <c r="F44" s="23"/>
    </row>
    <row r="45" spans="1:6" ht="43.2" x14ac:dyDescent="0.3">
      <c r="A45" s="14" t="s">
        <v>120</v>
      </c>
      <c r="B45" s="39" t="s">
        <v>53</v>
      </c>
      <c r="C45" s="40" t="s">
        <v>49</v>
      </c>
      <c r="D45" s="40">
        <v>2</v>
      </c>
      <c r="E45" s="38"/>
      <c r="F45" s="23"/>
    </row>
    <row r="46" spans="1:6" ht="28.8" x14ac:dyDescent="0.3">
      <c r="A46" s="14" t="s">
        <v>121</v>
      </c>
      <c r="B46" s="42" t="s">
        <v>57</v>
      </c>
      <c r="C46" s="43" t="s">
        <v>49</v>
      </c>
      <c r="D46" s="43">
        <v>13</v>
      </c>
      <c r="E46" s="38"/>
      <c r="F46" s="23"/>
    </row>
    <row r="47" spans="1:6" ht="43.2" x14ac:dyDescent="0.3">
      <c r="A47" s="14" t="s">
        <v>122</v>
      </c>
      <c r="B47" s="42" t="s">
        <v>59</v>
      </c>
      <c r="C47" s="43" t="s">
        <v>49</v>
      </c>
      <c r="D47" s="43">
        <v>2</v>
      </c>
      <c r="E47" s="38"/>
      <c r="F47" s="23"/>
    </row>
    <row r="48" spans="1:6" ht="43.2" x14ac:dyDescent="0.3">
      <c r="A48" s="14" t="s">
        <v>123</v>
      </c>
      <c r="B48" s="42" t="s">
        <v>124</v>
      </c>
      <c r="C48" s="44" t="s">
        <v>49</v>
      </c>
      <c r="D48" s="43">
        <v>1</v>
      </c>
      <c r="E48" s="41"/>
      <c r="F48" s="23"/>
    </row>
    <row r="49" spans="1:6" ht="15" thickBot="1" x14ac:dyDescent="0.35">
      <c r="A49" s="54" t="s">
        <v>125</v>
      </c>
      <c r="B49" s="55" t="s">
        <v>65</v>
      </c>
      <c r="C49" s="56"/>
      <c r="D49" s="62"/>
      <c r="E49" s="24"/>
      <c r="F49" s="25"/>
    </row>
    <row r="50" spans="1:6" ht="15" thickBot="1" x14ac:dyDescent="0.35">
      <c r="A50" s="9" t="s">
        <v>126</v>
      </c>
      <c r="B50" s="10" t="s">
        <v>67</v>
      </c>
      <c r="C50" s="9" t="s">
        <v>18</v>
      </c>
      <c r="D50" s="16">
        <v>1</v>
      </c>
      <c r="E50" s="48"/>
      <c r="F50" s="48"/>
    </row>
    <row r="51" spans="1:6" ht="24" thickBot="1" x14ac:dyDescent="0.35">
      <c r="A51" s="49"/>
      <c r="B51" s="1"/>
      <c r="C51" s="50"/>
      <c r="D51" s="93" t="s">
        <v>7</v>
      </c>
      <c r="E51" s="94"/>
      <c r="F51" s="51">
        <f>F49+F25+S43+F22+F8+F42+F36+F12</f>
        <v>0</v>
      </c>
    </row>
  </sheetData>
  <mergeCells count="4">
    <mergeCell ref="A1:F1"/>
    <mergeCell ref="A3:F3"/>
    <mergeCell ref="A5:F5"/>
    <mergeCell ref="D51:E51"/>
  </mergeCells>
  <pageMargins left="0.7" right="0.7" top="0.75" bottom="0.75" header="0.3" footer="0.3"/>
  <pageSetup orientation="portrait"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61"/>
  <sheetViews>
    <sheetView zoomScale="80" zoomScaleNormal="80" workbookViewId="0">
      <selection activeCell="E7" sqref="E7:F7"/>
    </sheetView>
  </sheetViews>
  <sheetFormatPr baseColWidth="10" defaultRowHeight="14.4" x14ac:dyDescent="0.3"/>
  <cols>
    <col min="1" max="1" width="6.88671875" customWidth="1"/>
    <col min="2" max="2" width="86.88671875" customWidth="1"/>
    <col min="3" max="3" width="9.5546875" customWidth="1"/>
    <col min="4" max="4" width="13.109375" customWidth="1"/>
    <col min="5" max="5" width="16.6640625" customWidth="1"/>
    <col min="6" max="6" width="32.44140625" customWidth="1"/>
  </cols>
  <sheetData>
    <row r="1" spans="1:6" ht="25.8" x14ac:dyDescent="0.3">
      <c r="A1" s="90" t="s">
        <v>127</v>
      </c>
      <c r="B1" s="90"/>
      <c r="C1" s="90"/>
      <c r="D1" s="90"/>
      <c r="E1" s="90"/>
      <c r="F1" s="90"/>
    </row>
    <row r="2" spans="1:6" x14ac:dyDescent="0.3">
      <c r="A2" s="1"/>
      <c r="B2" s="1"/>
      <c r="C2" s="1"/>
      <c r="D2" s="1"/>
      <c r="E2" s="1"/>
      <c r="F2" s="1"/>
    </row>
    <row r="3" spans="1:6" ht="25.8" x14ac:dyDescent="0.3">
      <c r="A3" s="91" t="s">
        <v>1</v>
      </c>
      <c r="B3" s="91"/>
      <c r="C3" s="91"/>
      <c r="D3" s="91"/>
      <c r="E3" s="91"/>
      <c r="F3" s="91"/>
    </row>
    <row r="4" spans="1:6" x14ac:dyDescent="0.3">
      <c r="A4" s="1"/>
      <c r="B4" s="1"/>
      <c r="C4" s="1"/>
      <c r="D4" s="1"/>
      <c r="E4" s="1"/>
      <c r="F4" s="1"/>
    </row>
    <row r="5" spans="1:6" ht="23.4" x14ac:dyDescent="0.3">
      <c r="A5" s="95" t="s">
        <v>69</v>
      </c>
      <c r="B5" s="95"/>
      <c r="C5" s="95"/>
      <c r="D5" s="95"/>
      <c r="E5" s="95"/>
      <c r="F5" s="95"/>
    </row>
    <row r="6" spans="1:6" ht="15" thickBot="1" x14ac:dyDescent="0.35">
      <c r="A6" s="52"/>
      <c r="B6" s="52"/>
      <c r="C6" s="52"/>
      <c r="D6" s="52"/>
      <c r="E6" s="52"/>
      <c r="F6" s="53"/>
    </row>
    <row r="7" spans="1:6" ht="40.200000000000003" thickBot="1" x14ac:dyDescent="0.35">
      <c r="A7" s="2" t="s">
        <v>3</v>
      </c>
      <c r="B7" s="2" t="s">
        <v>4</v>
      </c>
      <c r="C7" s="2" t="s">
        <v>5</v>
      </c>
      <c r="D7" s="2" t="s">
        <v>6</v>
      </c>
      <c r="E7" s="97" t="s">
        <v>194</v>
      </c>
      <c r="F7" s="98" t="s">
        <v>195</v>
      </c>
    </row>
    <row r="8" spans="1:6" ht="15" thickBot="1" x14ac:dyDescent="0.35">
      <c r="A8" s="74" t="s">
        <v>8</v>
      </c>
      <c r="B8" s="4" t="s">
        <v>9</v>
      </c>
      <c r="C8" s="5"/>
      <c r="D8" s="6"/>
      <c r="E8" s="7"/>
      <c r="F8" s="8"/>
    </row>
    <row r="9" spans="1:6" x14ac:dyDescent="0.3">
      <c r="A9" s="14" t="s">
        <v>10</v>
      </c>
      <c r="B9" s="10" t="s">
        <v>11</v>
      </c>
      <c r="C9" s="9" t="s">
        <v>12</v>
      </c>
      <c r="D9" s="11">
        <v>95</v>
      </c>
      <c r="E9" s="12"/>
      <c r="F9" s="13"/>
    </row>
    <row r="10" spans="1:6" x14ac:dyDescent="0.3">
      <c r="A10" s="14" t="s">
        <v>13</v>
      </c>
      <c r="B10" s="21" t="s">
        <v>128</v>
      </c>
      <c r="C10" s="20" t="s">
        <v>15</v>
      </c>
      <c r="D10" s="22">
        <v>3</v>
      </c>
      <c r="E10" s="17"/>
      <c r="F10" s="13"/>
    </row>
    <row r="11" spans="1:6" x14ac:dyDescent="0.3">
      <c r="A11" s="14" t="s">
        <v>16</v>
      </c>
      <c r="B11" s="15" t="s">
        <v>17</v>
      </c>
      <c r="C11" s="14" t="s">
        <v>18</v>
      </c>
      <c r="D11" s="16">
        <v>1</v>
      </c>
      <c r="E11" s="18"/>
      <c r="F11" s="13"/>
    </row>
    <row r="12" spans="1:6" x14ac:dyDescent="0.3">
      <c r="A12" s="14" t="s">
        <v>19</v>
      </c>
      <c r="B12" s="1" t="s">
        <v>20</v>
      </c>
      <c r="C12" s="14" t="s">
        <v>12</v>
      </c>
      <c r="D12" s="16">
        <v>70</v>
      </c>
      <c r="E12" s="18"/>
      <c r="F12" s="13"/>
    </row>
    <row r="13" spans="1:6" x14ac:dyDescent="0.3">
      <c r="A13" s="14" t="s">
        <v>21</v>
      </c>
      <c r="B13" s="89" t="s">
        <v>191</v>
      </c>
      <c r="C13" s="85" t="s">
        <v>12</v>
      </c>
      <c r="D13" s="88">
        <v>20</v>
      </c>
      <c r="E13" s="17"/>
      <c r="F13" s="13"/>
    </row>
    <row r="14" spans="1:6" x14ac:dyDescent="0.3">
      <c r="A14" s="14" t="s">
        <v>22</v>
      </c>
      <c r="B14" s="15" t="s">
        <v>129</v>
      </c>
      <c r="C14" s="14" t="s">
        <v>18</v>
      </c>
      <c r="D14" s="16">
        <v>1</v>
      </c>
      <c r="E14" s="18"/>
      <c r="F14" s="13"/>
    </row>
    <row r="15" spans="1:6" x14ac:dyDescent="0.3">
      <c r="A15" s="14" t="s">
        <v>22</v>
      </c>
      <c r="B15" s="19" t="s">
        <v>130</v>
      </c>
      <c r="C15" s="14" t="s">
        <v>88</v>
      </c>
      <c r="D15" s="14">
        <v>11</v>
      </c>
      <c r="E15" s="18"/>
      <c r="F15" s="18"/>
    </row>
    <row r="16" spans="1:6" ht="15" thickBot="1" x14ac:dyDescent="0.35">
      <c r="A16" s="65" t="s">
        <v>24</v>
      </c>
      <c r="B16" s="55" t="s">
        <v>90</v>
      </c>
      <c r="C16" s="56"/>
      <c r="D16" s="57"/>
      <c r="E16" s="24"/>
      <c r="F16" s="25"/>
    </row>
    <row r="17" spans="1:6" x14ac:dyDescent="0.3">
      <c r="A17" s="14" t="s">
        <v>26</v>
      </c>
      <c r="B17" s="64" t="s">
        <v>91</v>
      </c>
      <c r="C17" s="9" t="s">
        <v>40</v>
      </c>
      <c r="D17" s="11">
        <v>26.5</v>
      </c>
      <c r="E17" s="13"/>
      <c r="F17" s="13"/>
    </row>
    <row r="18" spans="1:6" x14ac:dyDescent="0.3">
      <c r="A18" s="14" t="s">
        <v>28</v>
      </c>
      <c r="B18" s="19" t="s">
        <v>92</v>
      </c>
      <c r="C18" s="14" t="s">
        <v>12</v>
      </c>
      <c r="D18" s="16">
        <v>16.5</v>
      </c>
      <c r="E18" s="23"/>
      <c r="F18" s="13"/>
    </row>
    <row r="19" spans="1:6" x14ac:dyDescent="0.3">
      <c r="A19" s="14" t="s">
        <v>29</v>
      </c>
      <c r="B19" s="19" t="s">
        <v>93</v>
      </c>
      <c r="C19" s="14" t="s">
        <v>40</v>
      </c>
      <c r="D19" s="16">
        <v>41.15</v>
      </c>
      <c r="E19" s="23"/>
      <c r="F19" s="13"/>
    </row>
    <row r="20" spans="1:6" x14ac:dyDescent="0.3">
      <c r="A20" s="14" t="s">
        <v>30</v>
      </c>
      <c r="B20" s="19" t="s">
        <v>94</v>
      </c>
      <c r="C20" s="14" t="s">
        <v>40</v>
      </c>
      <c r="D20" s="16">
        <v>42.5</v>
      </c>
      <c r="E20" s="23"/>
      <c r="F20" s="13"/>
    </row>
    <row r="21" spans="1:6" x14ac:dyDescent="0.3">
      <c r="A21" s="14" t="s">
        <v>31</v>
      </c>
      <c r="B21" s="19" t="s">
        <v>95</v>
      </c>
      <c r="C21" s="14" t="s">
        <v>40</v>
      </c>
      <c r="D21" s="16">
        <v>7.5</v>
      </c>
      <c r="E21" s="23"/>
      <c r="F21" s="13"/>
    </row>
    <row r="22" spans="1:6" x14ac:dyDescent="0.3">
      <c r="A22" s="14" t="s">
        <v>73</v>
      </c>
      <c r="B22" s="19" t="s">
        <v>96</v>
      </c>
      <c r="C22" s="14" t="s">
        <v>12</v>
      </c>
      <c r="D22" s="16">
        <v>46</v>
      </c>
      <c r="E22" s="23"/>
      <c r="F22" s="13"/>
    </row>
    <row r="23" spans="1:6" x14ac:dyDescent="0.3">
      <c r="A23" s="14" t="s">
        <v>75</v>
      </c>
      <c r="B23" s="19" t="s">
        <v>97</v>
      </c>
      <c r="C23" s="14" t="s">
        <v>12</v>
      </c>
      <c r="D23" s="16">
        <v>100</v>
      </c>
      <c r="E23" s="23"/>
      <c r="F23" s="13"/>
    </row>
    <row r="24" spans="1:6" x14ac:dyDescent="0.3">
      <c r="A24" s="14" t="s">
        <v>77</v>
      </c>
      <c r="B24" s="19" t="s">
        <v>131</v>
      </c>
      <c r="C24" s="14" t="s">
        <v>12</v>
      </c>
      <c r="D24" s="16">
        <v>7</v>
      </c>
      <c r="E24" s="23"/>
      <c r="F24" s="13"/>
    </row>
    <row r="25" spans="1:6" x14ac:dyDescent="0.3">
      <c r="A25" s="14" t="s">
        <v>79</v>
      </c>
      <c r="B25" s="19" t="s">
        <v>98</v>
      </c>
      <c r="C25" s="14" t="s">
        <v>12</v>
      </c>
      <c r="D25" s="16">
        <v>205</v>
      </c>
      <c r="E25" s="23"/>
      <c r="F25" s="13"/>
    </row>
    <row r="26" spans="1:6" x14ac:dyDescent="0.3">
      <c r="A26" s="14" t="s">
        <v>132</v>
      </c>
      <c r="B26" s="15" t="s">
        <v>99</v>
      </c>
      <c r="C26" s="14" t="s">
        <v>40</v>
      </c>
      <c r="D26" s="16">
        <v>35</v>
      </c>
      <c r="E26" s="18"/>
      <c r="F26" s="13"/>
    </row>
    <row r="27" spans="1:6" x14ac:dyDescent="0.3">
      <c r="A27" s="14" t="s">
        <v>133</v>
      </c>
      <c r="B27" s="15" t="s">
        <v>134</v>
      </c>
      <c r="C27" s="14" t="s">
        <v>40</v>
      </c>
      <c r="D27" s="16">
        <v>16</v>
      </c>
      <c r="E27" s="18"/>
      <c r="F27" s="23"/>
    </row>
    <row r="28" spans="1:6" ht="15" thickBot="1" x14ac:dyDescent="0.35">
      <c r="A28" s="65" t="s">
        <v>32</v>
      </c>
      <c r="B28" s="55" t="s">
        <v>25</v>
      </c>
      <c r="C28" s="56"/>
      <c r="D28" s="57"/>
      <c r="E28" s="24"/>
      <c r="F28" s="25"/>
    </row>
    <row r="29" spans="1:6" x14ac:dyDescent="0.3">
      <c r="A29" s="14" t="s">
        <v>34</v>
      </c>
      <c r="B29" s="10" t="s">
        <v>27</v>
      </c>
      <c r="C29" s="9" t="s">
        <v>15</v>
      </c>
      <c r="D29" s="11">
        <v>1</v>
      </c>
      <c r="E29" s="13"/>
      <c r="F29" s="13"/>
    </row>
    <row r="30" spans="1:6" ht="29.4" thickBot="1" x14ac:dyDescent="0.35">
      <c r="A30" s="14" t="s">
        <v>36</v>
      </c>
      <c r="B30" s="15" t="s">
        <v>101</v>
      </c>
      <c r="C30" s="14" t="s">
        <v>12</v>
      </c>
      <c r="D30" s="16">
        <v>110</v>
      </c>
      <c r="E30" s="23"/>
      <c r="F30" s="23"/>
    </row>
    <row r="31" spans="1:6" ht="15" thickBot="1" x14ac:dyDescent="0.35">
      <c r="A31" s="65" t="s">
        <v>45</v>
      </c>
      <c r="B31" s="4" t="s">
        <v>33</v>
      </c>
      <c r="C31" s="5"/>
      <c r="D31" s="6"/>
      <c r="E31" s="63"/>
      <c r="F31" s="8"/>
    </row>
    <row r="32" spans="1:6" ht="28.8" x14ac:dyDescent="0.3">
      <c r="A32" s="14" t="s">
        <v>47</v>
      </c>
      <c r="B32" s="80" t="s">
        <v>160</v>
      </c>
      <c r="C32" s="14" t="s">
        <v>12</v>
      </c>
      <c r="D32" s="27">
        <v>435</v>
      </c>
      <c r="E32" s="18"/>
      <c r="F32" s="23"/>
    </row>
    <row r="33" spans="1:6" x14ac:dyDescent="0.3">
      <c r="A33" s="14" t="s">
        <v>50</v>
      </c>
      <c r="B33" s="79" t="s">
        <v>161</v>
      </c>
      <c r="C33" s="20" t="s">
        <v>40</v>
      </c>
      <c r="D33" s="29">
        <v>30</v>
      </c>
      <c r="E33" s="17"/>
      <c r="F33" s="28"/>
    </row>
    <row r="34" spans="1:6" ht="28.8" x14ac:dyDescent="0.3">
      <c r="A34" s="14" t="s">
        <v>52</v>
      </c>
      <c r="B34" s="15" t="s">
        <v>135</v>
      </c>
      <c r="C34" s="14" t="s">
        <v>15</v>
      </c>
      <c r="D34" s="27">
        <v>5</v>
      </c>
      <c r="E34" s="18"/>
      <c r="F34" s="23"/>
    </row>
    <row r="35" spans="1:6" x14ac:dyDescent="0.3">
      <c r="A35" s="14" t="s">
        <v>54</v>
      </c>
      <c r="B35" s="15" t="s">
        <v>136</v>
      </c>
      <c r="C35" s="14" t="s">
        <v>15</v>
      </c>
      <c r="D35" s="27">
        <v>2</v>
      </c>
      <c r="E35" s="18"/>
      <c r="F35" s="23"/>
    </row>
    <row r="36" spans="1:6" x14ac:dyDescent="0.3">
      <c r="A36" s="14" t="s">
        <v>56</v>
      </c>
      <c r="B36" s="83" t="s">
        <v>165</v>
      </c>
      <c r="C36" s="14" t="s">
        <v>15</v>
      </c>
      <c r="D36" s="27">
        <v>2</v>
      </c>
      <c r="E36" s="18"/>
      <c r="F36" s="23"/>
    </row>
    <row r="37" spans="1:6" x14ac:dyDescent="0.3">
      <c r="A37" s="14" t="s">
        <v>58</v>
      </c>
      <c r="B37" s="15" t="s">
        <v>137</v>
      </c>
      <c r="C37" s="14" t="s">
        <v>15</v>
      </c>
      <c r="D37" s="27">
        <v>1</v>
      </c>
      <c r="E37" s="18"/>
      <c r="F37" s="23"/>
    </row>
    <row r="38" spans="1:6" x14ac:dyDescent="0.3">
      <c r="A38" s="14" t="s">
        <v>60</v>
      </c>
      <c r="B38" s="15" t="s">
        <v>138</v>
      </c>
      <c r="C38" s="14" t="s">
        <v>12</v>
      </c>
      <c r="D38" s="27">
        <v>70</v>
      </c>
      <c r="E38" s="18"/>
      <c r="F38" s="23"/>
    </row>
    <row r="39" spans="1:6" x14ac:dyDescent="0.3">
      <c r="A39" s="14" t="s">
        <v>62</v>
      </c>
      <c r="B39" s="15" t="s">
        <v>139</v>
      </c>
      <c r="C39" s="14" t="s">
        <v>12</v>
      </c>
      <c r="D39" s="27">
        <v>97</v>
      </c>
      <c r="E39" s="18"/>
      <c r="F39" s="23"/>
    </row>
    <row r="40" spans="1:6" x14ac:dyDescent="0.3">
      <c r="A40" s="14" t="s">
        <v>104</v>
      </c>
      <c r="B40" s="15" t="s">
        <v>140</v>
      </c>
      <c r="C40" s="14" t="s">
        <v>12</v>
      </c>
      <c r="D40" s="27">
        <v>26</v>
      </c>
      <c r="E40" s="18"/>
      <c r="F40" s="23"/>
    </row>
    <row r="41" spans="1:6" x14ac:dyDescent="0.3">
      <c r="A41" s="14" t="s">
        <v>106</v>
      </c>
      <c r="B41" s="79" t="s">
        <v>168</v>
      </c>
      <c r="C41" s="14" t="s">
        <v>141</v>
      </c>
      <c r="D41" s="27">
        <v>95</v>
      </c>
      <c r="E41" s="18"/>
      <c r="F41" s="23"/>
    </row>
    <row r="42" spans="1:6" x14ac:dyDescent="0.3">
      <c r="A42" s="14" t="s">
        <v>142</v>
      </c>
      <c r="B42" s="15" t="s">
        <v>143</v>
      </c>
      <c r="C42" s="14" t="s">
        <v>15</v>
      </c>
      <c r="D42" s="27">
        <v>1</v>
      </c>
      <c r="E42" s="18"/>
      <c r="F42" s="23"/>
    </row>
    <row r="43" spans="1:6" ht="15" thickBot="1" x14ac:dyDescent="0.35">
      <c r="A43" s="75" t="s">
        <v>64</v>
      </c>
      <c r="B43" s="59" t="s">
        <v>46</v>
      </c>
      <c r="C43" s="60"/>
      <c r="D43" s="61"/>
      <c r="E43" s="34"/>
      <c r="F43" s="35"/>
    </row>
    <row r="44" spans="1:6" ht="28.8" x14ac:dyDescent="0.3">
      <c r="A44" s="14" t="s">
        <v>66</v>
      </c>
      <c r="B44" s="39" t="s">
        <v>48</v>
      </c>
      <c r="C44" s="40" t="s">
        <v>49</v>
      </c>
      <c r="D44" s="40">
        <v>14</v>
      </c>
      <c r="E44" s="38"/>
      <c r="F44" s="23"/>
    </row>
    <row r="45" spans="1:6" x14ac:dyDescent="0.3">
      <c r="A45" s="14" t="s">
        <v>109</v>
      </c>
      <c r="B45" s="73" t="s">
        <v>119</v>
      </c>
      <c r="C45" s="40" t="s">
        <v>49</v>
      </c>
      <c r="D45" s="40">
        <v>14</v>
      </c>
      <c r="E45" s="38"/>
      <c r="F45" s="23"/>
    </row>
    <row r="46" spans="1:6" ht="28.8" x14ac:dyDescent="0.3">
      <c r="A46" s="14" t="s">
        <v>111</v>
      </c>
      <c r="B46" s="39" t="s">
        <v>53</v>
      </c>
      <c r="C46" s="40" t="s">
        <v>49</v>
      </c>
      <c r="D46" s="40">
        <v>6</v>
      </c>
      <c r="E46" s="38"/>
      <c r="F46" s="23"/>
    </row>
    <row r="47" spans="1:6" ht="28.8" x14ac:dyDescent="0.3">
      <c r="A47" s="14" t="s">
        <v>113</v>
      </c>
      <c r="B47" s="42" t="s">
        <v>57</v>
      </c>
      <c r="C47" s="43" t="s">
        <v>49</v>
      </c>
      <c r="D47" s="43">
        <v>18</v>
      </c>
      <c r="E47" s="38"/>
      <c r="F47" s="23"/>
    </row>
    <row r="48" spans="1:6" ht="28.8" x14ac:dyDescent="0.3">
      <c r="A48" s="14" t="s">
        <v>114</v>
      </c>
      <c r="B48" s="42" t="s">
        <v>59</v>
      </c>
      <c r="C48" s="43" t="s">
        <v>49</v>
      </c>
      <c r="D48" s="43">
        <v>2</v>
      </c>
      <c r="E48" s="38"/>
      <c r="F48" s="23"/>
    </row>
    <row r="49" spans="1:6" x14ac:dyDescent="0.3">
      <c r="A49" s="14" t="s">
        <v>144</v>
      </c>
      <c r="B49" s="42" t="s">
        <v>63</v>
      </c>
      <c r="C49" s="44" t="s">
        <v>18</v>
      </c>
      <c r="D49" s="43">
        <v>1</v>
      </c>
      <c r="E49" s="38"/>
      <c r="F49" s="23"/>
    </row>
    <row r="50" spans="1:6" ht="15" thickBot="1" x14ac:dyDescent="0.35">
      <c r="A50" s="65" t="s">
        <v>116</v>
      </c>
      <c r="B50" s="55" t="s">
        <v>107</v>
      </c>
      <c r="C50" s="56"/>
      <c r="D50" s="57"/>
      <c r="E50" s="24"/>
      <c r="F50" s="25"/>
    </row>
    <row r="51" spans="1:6" x14ac:dyDescent="0.3">
      <c r="A51" s="14" t="s">
        <v>117</v>
      </c>
      <c r="B51" s="21" t="s">
        <v>108</v>
      </c>
      <c r="C51" s="20" t="s">
        <v>40</v>
      </c>
      <c r="D51" s="29">
        <v>20</v>
      </c>
      <c r="E51" s="17"/>
      <c r="F51" s="28"/>
    </row>
    <row r="52" spans="1:6" x14ac:dyDescent="0.3">
      <c r="A52" s="14" t="s">
        <v>118</v>
      </c>
      <c r="B52" s="21" t="s">
        <v>110</v>
      </c>
      <c r="C52" s="20" t="s">
        <v>40</v>
      </c>
      <c r="D52" s="29">
        <v>7</v>
      </c>
      <c r="E52" s="17"/>
      <c r="F52" s="28"/>
    </row>
    <row r="53" spans="1:6" x14ac:dyDescent="0.3">
      <c r="A53" s="14" t="s">
        <v>120</v>
      </c>
      <c r="B53" s="21" t="s">
        <v>145</v>
      </c>
      <c r="C53" s="20" t="s">
        <v>40</v>
      </c>
      <c r="D53" s="29">
        <v>12</v>
      </c>
      <c r="E53" s="17"/>
      <c r="F53" s="28"/>
    </row>
    <row r="54" spans="1:6" x14ac:dyDescent="0.3">
      <c r="A54" s="14" t="s">
        <v>121</v>
      </c>
      <c r="B54" s="79" t="s">
        <v>193</v>
      </c>
      <c r="C54" s="14" t="s">
        <v>15</v>
      </c>
      <c r="D54" s="27">
        <v>1</v>
      </c>
      <c r="E54" s="18"/>
      <c r="F54" s="28"/>
    </row>
    <row r="55" spans="1:6" x14ac:dyDescent="0.3">
      <c r="A55" s="14" t="s">
        <v>122</v>
      </c>
      <c r="B55" s="19" t="s">
        <v>115</v>
      </c>
      <c r="C55" s="14" t="s">
        <v>15</v>
      </c>
      <c r="D55" s="22">
        <v>1</v>
      </c>
      <c r="E55" s="28"/>
      <c r="F55" s="28"/>
    </row>
    <row r="56" spans="1:6" x14ac:dyDescent="0.3">
      <c r="A56" s="14" t="s">
        <v>123</v>
      </c>
      <c r="B56" s="64" t="s">
        <v>146</v>
      </c>
      <c r="C56" s="9" t="s">
        <v>15</v>
      </c>
      <c r="D56" s="16">
        <v>3</v>
      </c>
      <c r="E56" s="23"/>
      <c r="F56" s="28"/>
    </row>
    <row r="57" spans="1:6" x14ac:dyDescent="0.3">
      <c r="A57" s="20" t="s">
        <v>147</v>
      </c>
      <c r="B57" s="76" t="s">
        <v>148</v>
      </c>
      <c r="C57" s="77" t="s">
        <v>15</v>
      </c>
      <c r="D57" s="22">
        <v>2</v>
      </c>
      <c r="E57" s="28"/>
      <c r="F57" s="28"/>
    </row>
    <row r="58" spans="1:6" x14ac:dyDescent="0.3">
      <c r="A58" s="14" t="s">
        <v>149</v>
      </c>
      <c r="B58" s="15" t="s">
        <v>150</v>
      </c>
      <c r="C58" s="14" t="s">
        <v>15</v>
      </c>
      <c r="D58" s="16">
        <v>1</v>
      </c>
      <c r="E58" s="23"/>
      <c r="F58" s="23"/>
    </row>
    <row r="59" spans="1:6" ht="15" thickBot="1" x14ac:dyDescent="0.35">
      <c r="A59" s="54" t="s">
        <v>125</v>
      </c>
      <c r="B59" s="55" t="s">
        <v>65</v>
      </c>
      <c r="C59" s="56"/>
      <c r="D59" s="62"/>
      <c r="E59" s="24"/>
      <c r="F59" s="25"/>
    </row>
    <row r="60" spans="1:6" ht="15" thickBot="1" x14ac:dyDescent="0.35">
      <c r="A60" s="9" t="s">
        <v>126</v>
      </c>
      <c r="B60" s="10" t="s">
        <v>67</v>
      </c>
      <c r="C60" s="9" t="s">
        <v>18</v>
      </c>
      <c r="D60" s="16">
        <v>1</v>
      </c>
      <c r="E60" s="48"/>
      <c r="F60" s="48"/>
    </row>
    <row r="61" spans="1:6" ht="24" thickBot="1" x14ac:dyDescent="0.35">
      <c r="A61" s="49"/>
      <c r="B61" s="1"/>
      <c r="C61" s="50"/>
      <c r="D61" s="93" t="s">
        <v>7</v>
      </c>
      <c r="E61" s="94"/>
      <c r="F61" s="51">
        <f>F55+F31+S44+F28+F8+F43+F50</f>
        <v>0</v>
      </c>
    </row>
  </sheetData>
  <mergeCells count="4">
    <mergeCell ref="A1:F1"/>
    <mergeCell ref="A3:F3"/>
    <mergeCell ref="A5:F5"/>
    <mergeCell ref="D61:E61"/>
  </mergeCells>
  <phoneticPr fontId="14" type="noConversion"/>
  <pageMargins left="0.7" right="0.7" top="0.75" bottom="0.75" header="0.3" footer="0.3"/>
  <pageSetup orientation="portrait"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9"/>
  <sheetViews>
    <sheetView tabSelected="1" zoomScale="62" zoomScaleNormal="80" workbookViewId="0">
      <selection activeCell="J13" sqref="J13"/>
    </sheetView>
  </sheetViews>
  <sheetFormatPr baseColWidth="10" defaultRowHeight="14.4" x14ac:dyDescent="0.3"/>
  <cols>
    <col min="1" max="1" width="6.88671875" customWidth="1"/>
    <col min="2" max="2" width="64.5546875" customWidth="1"/>
    <col min="3" max="3" width="9.5546875" customWidth="1"/>
    <col min="4" max="4" width="13.109375" customWidth="1"/>
    <col min="5" max="5" width="16.6640625" customWidth="1"/>
    <col min="6" max="6" width="32.44140625" customWidth="1"/>
  </cols>
  <sheetData>
    <row r="1" spans="1:6" ht="25.8" x14ac:dyDescent="0.3">
      <c r="A1" s="90" t="s">
        <v>151</v>
      </c>
      <c r="B1" s="90"/>
      <c r="C1" s="90"/>
      <c r="D1" s="90"/>
      <c r="E1" s="90"/>
      <c r="F1" s="90"/>
    </row>
    <row r="2" spans="1:6" x14ac:dyDescent="0.3">
      <c r="A2" s="1"/>
      <c r="B2" s="1"/>
      <c r="C2" s="1"/>
      <c r="D2" s="1"/>
      <c r="E2" s="1"/>
      <c r="F2" s="1"/>
    </row>
    <row r="3" spans="1:6" ht="25.8" x14ac:dyDescent="0.3">
      <c r="A3" s="91" t="s">
        <v>1</v>
      </c>
      <c r="B3" s="91"/>
      <c r="C3" s="91"/>
      <c r="D3" s="91"/>
      <c r="E3" s="91"/>
      <c r="F3" s="91"/>
    </row>
    <row r="4" spans="1:6" x14ac:dyDescent="0.3">
      <c r="A4" s="1"/>
      <c r="B4" s="1"/>
      <c r="C4" s="1"/>
      <c r="D4" s="1"/>
      <c r="E4" s="1"/>
      <c r="F4" s="1"/>
    </row>
    <row r="5" spans="1:6" ht="23.4" x14ac:dyDescent="0.3">
      <c r="A5" s="95" t="s">
        <v>69</v>
      </c>
      <c r="B5" s="95"/>
      <c r="C5" s="95"/>
      <c r="D5" s="95"/>
      <c r="E5" s="95"/>
      <c r="F5" s="95"/>
    </row>
    <row r="6" spans="1:6" ht="15" thickBot="1" x14ac:dyDescent="0.35">
      <c r="A6" s="52"/>
      <c r="B6" s="52"/>
      <c r="C6" s="52"/>
      <c r="D6" s="52"/>
      <c r="E6" s="52"/>
      <c r="F6" s="53"/>
    </row>
    <row r="7" spans="1:6" ht="40.200000000000003" thickBot="1" x14ac:dyDescent="0.35">
      <c r="A7" s="2" t="s">
        <v>3</v>
      </c>
      <c r="B7" s="2" t="s">
        <v>4</v>
      </c>
      <c r="C7" s="2" t="s">
        <v>5</v>
      </c>
      <c r="D7" s="2" t="s">
        <v>6</v>
      </c>
      <c r="E7" s="97" t="s">
        <v>194</v>
      </c>
      <c r="F7" s="98" t="s">
        <v>195</v>
      </c>
    </row>
    <row r="8" spans="1:6" ht="15" thickBot="1" x14ac:dyDescent="0.35">
      <c r="A8" s="3" t="s">
        <v>8</v>
      </c>
      <c r="B8" s="4" t="s">
        <v>9</v>
      </c>
      <c r="C8" s="5"/>
      <c r="D8" s="6"/>
      <c r="E8" s="7"/>
      <c r="F8" s="8"/>
    </row>
    <row r="9" spans="1:6" x14ac:dyDescent="0.3">
      <c r="A9" s="9" t="s">
        <v>10</v>
      </c>
      <c r="B9" s="10" t="s">
        <v>152</v>
      </c>
      <c r="C9" s="9" t="s">
        <v>88</v>
      </c>
      <c r="D9" s="11">
        <v>14</v>
      </c>
      <c r="E9" s="12"/>
      <c r="F9" s="13"/>
    </row>
    <row r="10" spans="1:6" ht="15" thickBot="1" x14ac:dyDescent="0.35">
      <c r="A10" s="20" t="s">
        <v>13</v>
      </c>
      <c r="B10" s="21" t="s">
        <v>153</v>
      </c>
      <c r="C10" s="20" t="s">
        <v>88</v>
      </c>
      <c r="D10" s="22">
        <v>20</v>
      </c>
      <c r="E10" s="17"/>
      <c r="F10" s="13"/>
    </row>
    <row r="11" spans="1:6" ht="15" thickBot="1" x14ac:dyDescent="0.35">
      <c r="A11" s="74" t="s">
        <v>24</v>
      </c>
      <c r="B11" s="4" t="s">
        <v>90</v>
      </c>
      <c r="C11" s="5"/>
      <c r="D11" s="6"/>
      <c r="E11" s="63"/>
      <c r="F11" s="8"/>
    </row>
    <row r="12" spans="1:6" x14ac:dyDescent="0.3">
      <c r="A12" s="14" t="s">
        <v>26</v>
      </c>
      <c r="B12" s="64" t="s">
        <v>91</v>
      </c>
      <c r="C12" s="9" t="s">
        <v>40</v>
      </c>
      <c r="D12" s="11">
        <v>33</v>
      </c>
      <c r="E12" s="13"/>
      <c r="F12" s="13"/>
    </row>
    <row r="13" spans="1:6" x14ac:dyDescent="0.3">
      <c r="A13" s="14" t="s">
        <v>28</v>
      </c>
      <c r="B13" s="19" t="s">
        <v>92</v>
      </c>
      <c r="C13" s="14" t="s">
        <v>12</v>
      </c>
      <c r="D13" s="16">
        <v>20</v>
      </c>
      <c r="E13" s="23"/>
      <c r="F13" s="13"/>
    </row>
    <row r="14" spans="1:6" x14ac:dyDescent="0.3">
      <c r="A14" s="14" t="s">
        <v>29</v>
      </c>
      <c r="B14" s="19" t="s">
        <v>93</v>
      </c>
      <c r="C14" s="14" t="s">
        <v>40</v>
      </c>
      <c r="D14" s="16">
        <v>33</v>
      </c>
      <c r="E14" s="23"/>
      <c r="F14" s="13"/>
    </row>
    <row r="15" spans="1:6" x14ac:dyDescent="0.3">
      <c r="A15" s="14" t="s">
        <v>30</v>
      </c>
      <c r="B15" s="19" t="s">
        <v>154</v>
      </c>
      <c r="C15" s="14" t="s">
        <v>40</v>
      </c>
      <c r="D15" s="16">
        <v>33</v>
      </c>
      <c r="E15" s="23"/>
      <c r="F15" s="13"/>
    </row>
    <row r="16" spans="1:6" x14ac:dyDescent="0.3">
      <c r="A16" s="14" t="s">
        <v>31</v>
      </c>
      <c r="B16" s="19" t="s">
        <v>94</v>
      </c>
      <c r="C16" s="14" t="s">
        <v>40</v>
      </c>
      <c r="D16" s="16">
        <v>43</v>
      </c>
      <c r="E16" s="23"/>
      <c r="F16" s="13"/>
    </row>
    <row r="17" spans="1:6" x14ac:dyDescent="0.3">
      <c r="A17" s="14" t="s">
        <v>73</v>
      </c>
      <c r="B17" s="19" t="s">
        <v>95</v>
      </c>
      <c r="C17" s="14" t="s">
        <v>40</v>
      </c>
      <c r="D17" s="16">
        <v>4</v>
      </c>
      <c r="E17" s="23"/>
      <c r="F17" s="13"/>
    </row>
    <row r="18" spans="1:6" x14ac:dyDescent="0.3">
      <c r="A18" s="14" t="s">
        <v>75</v>
      </c>
      <c r="B18" s="19" t="s">
        <v>96</v>
      </c>
      <c r="C18" s="14" t="s">
        <v>12</v>
      </c>
      <c r="D18" s="16">
        <v>80</v>
      </c>
      <c r="E18" s="23"/>
      <c r="F18" s="13"/>
    </row>
    <row r="19" spans="1:6" x14ac:dyDescent="0.3">
      <c r="A19" s="14" t="s">
        <v>77</v>
      </c>
      <c r="B19" s="19" t="s">
        <v>97</v>
      </c>
      <c r="C19" s="14" t="s">
        <v>12</v>
      </c>
      <c r="D19" s="16">
        <v>80</v>
      </c>
      <c r="E19" s="23"/>
      <c r="F19" s="13"/>
    </row>
    <row r="20" spans="1:6" x14ac:dyDescent="0.3">
      <c r="A20" s="14" t="s">
        <v>132</v>
      </c>
      <c r="B20" s="19" t="s">
        <v>98</v>
      </c>
      <c r="C20" s="14" t="s">
        <v>12</v>
      </c>
      <c r="D20" s="16">
        <v>224</v>
      </c>
      <c r="E20" s="23"/>
      <c r="F20" s="13"/>
    </row>
    <row r="21" spans="1:6" x14ac:dyDescent="0.3">
      <c r="A21" s="14" t="s">
        <v>133</v>
      </c>
      <c r="B21" s="15" t="s">
        <v>99</v>
      </c>
      <c r="C21" s="14" t="s">
        <v>40</v>
      </c>
      <c r="D21" s="16">
        <v>9.6999999999999993</v>
      </c>
      <c r="E21" s="18"/>
      <c r="F21" s="13"/>
    </row>
    <row r="22" spans="1:6" x14ac:dyDescent="0.3">
      <c r="A22" s="65" t="s">
        <v>32</v>
      </c>
      <c r="B22" s="66" t="s">
        <v>155</v>
      </c>
      <c r="C22" s="67"/>
      <c r="D22" s="62"/>
      <c r="E22" s="68"/>
      <c r="F22" s="69"/>
    </row>
    <row r="23" spans="1:6" ht="28.8" x14ac:dyDescent="0.3">
      <c r="A23" s="14" t="s">
        <v>34</v>
      </c>
      <c r="B23" s="15" t="s">
        <v>156</v>
      </c>
      <c r="C23" s="14" t="s">
        <v>12</v>
      </c>
      <c r="D23" s="16">
        <v>84</v>
      </c>
      <c r="E23" s="23"/>
      <c r="F23" s="23"/>
    </row>
    <row r="24" spans="1:6" ht="15" thickBot="1" x14ac:dyDescent="0.35">
      <c r="A24" s="54" t="s">
        <v>45</v>
      </c>
      <c r="B24" s="55" t="s">
        <v>33</v>
      </c>
      <c r="C24" s="56"/>
      <c r="D24" s="57"/>
      <c r="E24" s="24"/>
      <c r="F24" s="25"/>
    </row>
    <row r="25" spans="1:6" ht="28.8" x14ac:dyDescent="0.3">
      <c r="A25" s="14" t="s">
        <v>47</v>
      </c>
      <c r="B25" s="15" t="s">
        <v>35</v>
      </c>
      <c r="C25" s="14" t="s">
        <v>12</v>
      </c>
      <c r="D25" s="27">
        <v>224</v>
      </c>
      <c r="E25" s="18"/>
      <c r="F25" s="23"/>
    </row>
    <row r="26" spans="1:6" x14ac:dyDescent="0.3">
      <c r="A26" s="14" t="s">
        <v>50</v>
      </c>
      <c r="B26" s="1" t="s">
        <v>102</v>
      </c>
      <c r="C26" s="14" t="s">
        <v>12</v>
      </c>
      <c r="D26" s="27">
        <v>8</v>
      </c>
      <c r="E26" s="18"/>
      <c r="F26" s="23"/>
    </row>
    <row r="27" spans="1:6" ht="28.8" x14ac:dyDescent="0.3">
      <c r="A27" s="14" t="s">
        <v>52</v>
      </c>
      <c r="B27" s="79" t="s">
        <v>165</v>
      </c>
      <c r="C27" s="14" t="s">
        <v>49</v>
      </c>
      <c r="D27" s="27">
        <v>1</v>
      </c>
      <c r="E27" s="18"/>
      <c r="F27" s="23"/>
    </row>
    <row r="28" spans="1:6" ht="41.4" x14ac:dyDescent="0.3">
      <c r="A28" s="14" t="s">
        <v>54</v>
      </c>
      <c r="B28" s="82" t="s">
        <v>170</v>
      </c>
      <c r="C28" s="20" t="s">
        <v>15</v>
      </c>
      <c r="D28" s="29">
        <v>1</v>
      </c>
      <c r="E28" s="17"/>
      <c r="F28" s="28"/>
    </row>
    <row r="29" spans="1:6" ht="55.2" customHeight="1" x14ac:dyDescent="0.3">
      <c r="A29" s="14" t="s">
        <v>56</v>
      </c>
      <c r="B29" s="79" t="s">
        <v>171</v>
      </c>
      <c r="C29" s="14" t="s">
        <v>15</v>
      </c>
      <c r="D29" s="27">
        <v>1</v>
      </c>
      <c r="E29" s="18"/>
      <c r="F29" s="28"/>
    </row>
    <row r="30" spans="1:6" ht="15" thickBot="1" x14ac:dyDescent="0.35">
      <c r="A30" s="58" t="s">
        <v>64</v>
      </c>
      <c r="B30" s="59" t="s">
        <v>46</v>
      </c>
      <c r="C30" s="60"/>
      <c r="D30" s="61"/>
      <c r="E30" s="34"/>
      <c r="F30" s="35"/>
    </row>
    <row r="31" spans="1:6" ht="28.8" x14ac:dyDescent="0.3">
      <c r="A31" s="14" t="s">
        <v>66</v>
      </c>
      <c r="B31" s="39" t="s">
        <v>48</v>
      </c>
      <c r="C31" s="40" t="s">
        <v>49</v>
      </c>
      <c r="D31" s="40">
        <v>5</v>
      </c>
      <c r="E31" s="38"/>
      <c r="F31" s="23"/>
    </row>
    <row r="32" spans="1:6" x14ac:dyDescent="0.3">
      <c r="A32" s="14" t="s">
        <v>109</v>
      </c>
      <c r="B32" s="73" t="s">
        <v>119</v>
      </c>
      <c r="C32" s="40" t="s">
        <v>49</v>
      </c>
      <c r="D32" s="40">
        <v>1</v>
      </c>
      <c r="E32" s="38"/>
      <c r="F32" s="23"/>
    </row>
    <row r="33" spans="1:6" ht="28.8" x14ac:dyDescent="0.3">
      <c r="A33" s="14" t="s">
        <v>111</v>
      </c>
      <c r="B33" s="39" t="s">
        <v>51</v>
      </c>
      <c r="C33" s="40" t="s">
        <v>49</v>
      </c>
      <c r="D33" s="40">
        <v>4</v>
      </c>
      <c r="E33" s="38"/>
      <c r="F33" s="23"/>
    </row>
    <row r="34" spans="1:6" ht="43.2" x14ac:dyDescent="0.3">
      <c r="A34" s="14" t="s">
        <v>113</v>
      </c>
      <c r="B34" s="39" t="s">
        <v>53</v>
      </c>
      <c r="C34" s="40" t="s">
        <v>49</v>
      </c>
      <c r="D34" s="40">
        <v>2</v>
      </c>
      <c r="E34" s="38"/>
      <c r="F34" s="23"/>
    </row>
    <row r="35" spans="1:6" ht="49.8" customHeight="1" x14ac:dyDescent="0.3">
      <c r="A35" s="14" t="s">
        <v>114</v>
      </c>
      <c r="B35" s="42" t="s">
        <v>57</v>
      </c>
      <c r="C35" s="43" t="s">
        <v>49</v>
      </c>
      <c r="D35" s="43">
        <v>2</v>
      </c>
      <c r="E35" s="38"/>
      <c r="F35" s="23"/>
    </row>
    <row r="36" spans="1:6" ht="51" customHeight="1" x14ac:dyDescent="0.3">
      <c r="A36" s="50" t="s">
        <v>144</v>
      </c>
      <c r="B36" s="42" t="s">
        <v>157</v>
      </c>
      <c r="C36" s="44" t="s">
        <v>49</v>
      </c>
      <c r="D36" s="43">
        <v>2</v>
      </c>
      <c r="E36" s="41"/>
      <c r="F36" s="23"/>
    </row>
    <row r="37" spans="1:6" ht="15" thickBot="1" x14ac:dyDescent="0.35">
      <c r="A37" s="54" t="s">
        <v>116</v>
      </c>
      <c r="B37" s="55" t="s">
        <v>65</v>
      </c>
      <c r="C37" s="56"/>
      <c r="D37" s="57"/>
      <c r="E37" s="24"/>
      <c r="F37" s="25"/>
    </row>
    <row r="38" spans="1:6" ht="15" thickBot="1" x14ac:dyDescent="0.35">
      <c r="A38" s="9" t="s">
        <v>117</v>
      </c>
      <c r="B38" s="10" t="s">
        <v>67</v>
      </c>
      <c r="C38" s="9" t="s">
        <v>18</v>
      </c>
      <c r="D38" s="78">
        <v>1</v>
      </c>
      <c r="E38" s="48"/>
      <c r="F38" s="48"/>
    </row>
    <row r="39" spans="1:6" ht="24" thickBot="1" x14ac:dyDescent="0.35">
      <c r="A39" s="49"/>
      <c r="B39" s="1"/>
      <c r="C39" s="50"/>
      <c r="D39" s="96" t="s">
        <v>7</v>
      </c>
      <c r="E39" s="94"/>
      <c r="F39" s="51">
        <f>F37+F24+S31+F22+F8+F30+F11</f>
        <v>0</v>
      </c>
    </row>
  </sheetData>
  <mergeCells count="4">
    <mergeCell ref="A1:F1"/>
    <mergeCell ref="A3:F3"/>
    <mergeCell ref="A5:F5"/>
    <mergeCell ref="D39:E39"/>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PRESUPUESTO CAMARAS</vt:lpstr>
      <vt:lpstr>PRESUPUESTO PLANTA</vt:lpstr>
      <vt:lpstr>PRESUPUESTO LABORATORIO</vt:lpstr>
      <vt:lpstr>PRESUPUESTO OFICINAS</vt:lpstr>
      <vt:lpstr>PRESUPUESTO GALERAS DE BODEGA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humberto</dc:creator>
  <cp:lastModifiedBy>Karla Barahona</cp:lastModifiedBy>
  <dcterms:created xsi:type="dcterms:W3CDTF">2024-10-16T00:41:30Z</dcterms:created>
  <dcterms:modified xsi:type="dcterms:W3CDTF">2025-05-23T21:18:28Z</dcterms:modified>
</cp:coreProperties>
</file>